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24500" windowHeight="11090" activeTab="0"/>
  </bookViews>
  <sheets>
    <sheet name="Itemized Budget Request" sheetId="1" r:id="rId1"/>
  </sheets>
  <definedNames>
    <definedName name="_xlfn._FV" hidden="1">#NAME?</definedName>
    <definedName name="_xlnm.Print_Area" localSheetId="0">'Itemized Budget Request'!$A$1:$H$132</definedName>
  </definedNames>
  <calcPr fullCalcOnLoad="1"/>
</workbook>
</file>

<file path=xl/sharedStrings.xml><?xml version="1.0" encoding="utf-8"?>
<sst xmlns="http://schemas.openxmlformats.org/spreadsheetml/2006/main" count="165" uniqueCount="105">
  <si>
    <t>Rate per Hour</t>
  </si>
  <si>
    <t>Number of Hours</t>
  </si>
  <si>
    <t>Car rental:</t>
  </si>
  <si>
    <t>Ground transportation:</t>
  </si>
  <si>
    <t>Equipment:</t>
  </si>
  <si>
    <t>Gold Key Service</t>
  </si>
  <si>
    <t>Interpreter Fees</t>
  </si>
  <si>
    <t>Total USDOC Programs:</t>
  </si>
  <si>
    <t xml:space="preserve">Total Travel Expense: </t>
  </si>
  <si>
    <t>Company Name:</t>
  </si>
  <si>
    <t>Contact Name:</t>
  </si>
  <si>
    <t>Street Address:</t>
  </si>
  <si>
    <t>City:</t>
  </si>
  <si>
    <t>NE</t>
  </si>
  <si>
    <t>Tel:</t>
  </si>
  <si>
    <t>Location(s):</t>
  </si>
  <si>
    <t>Name of Traveler #1:</t>
  </si>
  <si>
    <t>Name of Traveler #2:</t>
  </si>
  <si>
    <t>Title:</t>
  </si>
  <si>
    <t>Date(s) of Travel:</t>
  </si>
  <si>
    <t>Return:</t>
  </si>
  <si>
    <t>Depart:</t>
  </si>
  <si>
    <t>Mileage in the US:</t>
  </si>
  <si>
    <t>Taxi/Train/Bus:</t>
  </si>
  <si>
    <t>$</t>
  </si>
  <si>
    <t>International per diem rates</t>
  </si>
  <si>
    <t>Domestic per diem rates</t>
  </si>
  <si>
    <t>Business Facilitation Service</t>
  </si>
  <si>
    <t>If yes, position?</t>
  </si>
  <si>
    <t xml:space="preserve">Total Event/Activity Expenses: </t>
  </si>
  <si>
    <t xml:space="preserve">TOTAL ESTIMATED COSTS FOR THIS ACTIVITY/EVENT: </t>
  </si>
  <si>
    <t xml:space="preserve">MAXIMUM REIMBURSEMENT ALLOWED FOR THIS ACTIVITY/EVENT: </t>
  </si>
  <si>
    <t xml:space="preserve">TOTAL STEP FUNDS REQUESTED: </t>
  </si>
  <si>
    <t xml:space="preserve">LESS COMPANY MATCH REQUIRED: </t>
  </si>
  <si>
    <t>Purpose of mileage:</t>
  </si>
  <si>
    <t>Intl Partner Search</t>
  </si>
  <si>
    <t>Meals &amp; Incidental Expenses (M&amp;IE): Estimates based on US Dept of State or US GSA per diem rates:</t>
  </si>
  <si>
    <t>Parking:</t>
  </si>
  <si>
    <t>Number of nights x</t>
  </si>
  <si>
    <t>people; x per diem rate of</t>
  </si>
  <si>
    <t>Name of Airlines:</t>
  </si>
  <si>
    <t>Insert additional lines to list each city as needed.</t>
  </si>
  <si>
    <t>Attach documentation confirming intl buyers attending show</t>
  </si>
  <si>
    <r>
      <t xml:space="preserve">TRAVEL DETAILS &amp; PROJECTED COSTS:  </t>
    </r>
    <r>
      <rPr>
        <i/>
        <sz val="10"/>
        <color indexed="13"/>
        <rFont val="Arial"/>
        <family val="2"/>
      </rPr>
      <t>(25% company match of max reimbursement allowed is required)</t>
    </r>
  </si>
  <si>
    <r>
      <t xml:space="preserve">EVENT/ACTIVITY EXPENSES:  </t>
    </r>
    <r>
      <rPr>
        <i/>
        <sz val="10"/>
        <color indexed="13"/>
        <rFont val="Arial"/>
        <family val="2"/>
      </rPr>
      <t>(will be combined with projected travel costs listed above for reimbursement)</t>
    </r>
  </si>
  <si>
    <r>
      <t xml:space="preserve">USDOC BUSINESS MATCHMAKING PROGRAMS:  </t>
    </r>
    <r>
      <rPr>
        <i/>
        <sz val="10"/>
        <color indexed="13"/>
        <rFont val="Arial"/>
        <family val="2"/>
      </rPr>
      <t>(25% company match required; capped at 2 awards/company/year)</t>
    </r>
  </si>
  <si>
    <t>Type of Activity:</t>
  </si>
  <si>
    <t xml:space="preserve">Domestic Trade Show </t>
  </si>
  <si>
    <t>Costs:</t>
  </si>
  <si>
    <t>IRS Mileage Rate =</t>
  </si>
  <si>
    <t>Lodging: Lodging will be reimbursed up to the maximum published GSA/US Dept. of State per diem rates.</t>
  </si>
  <si>
    <t>Domestic Rates:</t>
  </si>
  <si>
    <t>International Rates:</t>
  </si>
  <si>
    <t>Zip:</t>
  </si>
  <si>
    <t xml:space="preserve"> 1st City Name:</t>
  </si>
  <si>
    <t>2nd City Name:</t>
  </si>
  <si>
    <t>3rd City Name:</t>
  </si>
  <si>
    <t>4th City Name:</t>
  </si>
  <si>
    <t>USDOC Program</t>
  </si>
  <si>
    <t>Name of Event:</t>
  </si>
  <si>
    <t>Date(s) of Event:</t>
  </si>
  <si>
    <t>Purpose of Activity:</t>
  </si>
  <si>
    <t>Booth/Reservations Fee:</t>
  </si>
  <si>
    <t>Electrical Fees</t>
  </si>
  <si>
    <t>Misc Booth Expenses</t>
  </si>
  <si>
    <t>Shipping Fees:</t>
  </si>
  <si>
    <t>Intl Partner Search Location(s):</t>
  </si>
  <si>
    <t>Business Facilitation Service Location(s):</t>
  </si>
  <si>
    <t>Gold Key Service Location(s):</t>
  </si>
  <si>
    <t xml:space="preserve">       Only expenses incurred by up to two full-time employees of the company are eligible for reimbursement!</t>
  </si>
  <si>
    <t>Are Travelers an Elected Official?  Yes or No</t>
  </si>
  <si>
    <t>Number of days x</t>
  </si>
  <si>
    <t xml:space="preserve">International Trade Show </t>
  </si>
  <si>
    <t xml:space="preserve">Email: </t>
  </si>
  <si>
    <t>Other</t>
  </si>
  <si>
    <t>Other:</t>
  </si>
  <si>
    <t>Name of Training to be Completed:</t>
  </si>
  <si>
    <t>Location of training:</t>
  </si>
  <si>
    <t xml:space="preserve">Event organizer: </t>
  </si>
  <si>
    <t xml:space="preserve">Cost of registration: </t>
  </si>
  <si>
    <t>Total Training/Educational Events:</t>
  </si>
  <si>
    <t>TRAINING &amp; EDUCATIONAL SEMINARS/WORKSHOPS:</t>
  </si>
  <si>
    <t>(25% company match required; capped at 2 awards/company OR $225/company/year)</t>
  </si>
  <si>
    <t>IBR Number:</t>
  </si>
  <si>
    <t>Link to Event:</t>
  </si>
  <si>
    <t>MITA Export Basics</t>
  </si>
  <si>
    <t>TOTAL SALES EXPECTED</t>
  </si>
  <si>
    <t>ITEMIZED BUDGET REQUEST - STEP 11</t>
  </si>
  <si>
    <t>Version Number:</t>
  </si>
  <si>
    <t>APPLICANT INFORMATION</t>
  </si>
  <si>
    <t>TRADE ACTIVITY</t>
  </si>
  <si>
    <t xml:space="preserve">Lodging:  </t>
  </si>
  <si>
    <t>Each city visited must be listed separately to determine appropriate per diem rates in each location.</t>
  </si>
  <si>
    <t>SIDO NTE Training</t>
  </si>
  <si>
    <t>Country Prospects:</t>
  </si>
  <si>
    <t>Company Prospects:</t>
  </si>
  <si>
    <t>Number of Expected Sales:</t>
  </si>
  <si>
    <t xml:space="preserve">Maximum Reimbursement Allowed - $2,000/company/grant </t>
  </si>
  <si>
    <t>Coach Class Tickets Only -- Must comply with "Fly America Act" or complete waiver</t>
  </si>
  <si>
    <r>
      <rPr>
        <b/>
        <i/>
        <sz val="10"/>
        <color indexed="10"/>
        <rFont val="Arial"/>
        <family val="2"/>
      </rPr>
      <t xml:space="preserve">Fly America Act:    </t>
    </r>
    <r>
      <rPr>
        <u val="single"/>
        <sz val="10"/>
        <color indexed="12"/>
        <rFont val="Arial"/>
        <family val="2"/>
      </rPr>
      <t>https://www.gsa.gov/policy-regulations/policy/travel-management-policy-overview/fly-america-act</t>
    </r>
  </si>
  <si>
    <r>
      <rPr>
        <b/>
        <i/>
        <sz val="10"/>
        <color indexed="10"/>
        <rFont val="Arial"/>
        <family val="2"/>
      </rPr>
      <t xml:space="preserve">      Waiver:  </t>
    </r>
    <r>
      <rPr>
        <sz val="10"/>
        <color indexed="12"/>
        <rFont val="Arial"/>
        <family val="2"/>
      </rPr>
      <t xml:space="preserve">                 </t>
    </r>
    <r>
      <rPr>
        <u val="single"/>
        <sz val="10"/>
        <color indexed="12"/>
        <rFont val="Arial"/>
        <family val="2"/>
      </rPr>
      <t>https://www.state.gov/fly-america-act-waiver-checklist/</t>
    </r>
  </si>
  <si>
    <t>Average Sale Size ($):</t>
  </si>
  <si>
    <t>Prior annual sales from this activity:</t>
  </si>
  <si>
    <t>Date of last visit to this activity:</t>
  </si>
  <si>
    <t>Revised 4/17/2024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</si>
</sst>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dddd\,\ mmmm\ d\,\ yyyy"/>
    <numFmt numFmtId="168" formatCode="[$-409]h:mm:ss\ AM/PM"/>
    <numFmt numFmtId="16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color indexed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i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u val="single"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>
        <color indexed="63"/>
      </top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 horizontal="left"/>
    </xf>
    <xf numFmtId="0" fontId="6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64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66" fillId="33" borderId="0" xfId="40" applyNumberFormat="1" applyFont="1" applyFill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5" fillId="0" borderId="0" xfId="53" applyFont="1" applyBorder="1" applyAlignment="1" applyProtection="1">
      <alignment horizontal="left"/>
      <protection/>
    </xf>
    <xf numFmtId="0" fontId="56" fillId="0" borderId="0" xfId="53" applyFont="1" applyBorder="1" applyAlignment="1" applyProtection="1">
      <alignment horizontal="left"/>
      <protection/>
    </xf>
    <xf numFmtId="0" fontId="64" fillId="0" borderId="11" xfId="53" applyFont="1" applyBorder="1" applyAlignment="1" applyProtection="1">
      <alignment horizontal="center"/>
      <protection/>
    </xf>
    <xf numFmtId="1" fontId="67" fillId="0" borderId="11" xfId="53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164" fontId="67" fillId="0" borderId="11" xfId="53" applyNumberFormat="1" applyFont="1" applyBorder="1" applyAlignment="1" applyProtection="1">
      <alignment horizontal="center"/>
      <protection/>
    </xf>
    <xf numFmtId="164" fontId="64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0" fontId="6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8" fontId="64" fillId="0" borderId="11" xfId="44" applyNumberFormat="1" applyFont="1" applyBorder="1" applyAlignment="1">
      <alignment horizontal="right"/>
    </xf>
    <xf numFmtId="40" fontId="64" fillId="0" borderId="0" xfId="44" applyNumberFormat="1" applyFont="1" applyBorder="1" applyAlignment="1">
      <alignment horizontal="right"/>
    </xf>
    <xf numFmtId="8" fontId="64" fillId="0" borderId="0" xfId="44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5" fillId="0" borderId="0" xfId="0" applyFont="1" applyFill="1" applyAlignment="1">
      <alignment horizontal="left" indent="2"/>
    </xf>
    <xf numFmtId="164" fontId="6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49" fontId="6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4" fillId="0" borderId="0" xfId="0" applyFont="1" applyBorder="1" applyAlignment="1">
      <alignment horizontal="right"/>
    </xf>
    <xf numFmtId="0" fontId="64" fillId="0" borderId="0" xfId="0" applyFont="1" applyFill="1" applyBorder="1" applyAlignment="1">
      <alignment horizontal="left"/>
    </xf>
    <xf numFmtId="0" fontId="56" fillId="0" borderId="0" xfId="53" applyFont="1" applyBorder="1" applyAlignment="1" applyProtection="1">
      <alignment horizontal="left"/>
      <protection/>
    </xf>
    <xf numFmtId="0" fontId="64" fillId="0" borderId="0" xfId="0" applyFont="1" applyBorder="1" applyAlignment="1">
      <alignment horizontal="right"/>
    </xf>
    <xf numFmtId="0" fontId="64" fillId="0" borderId="0" xfId="53" applyFont="1" applyBorder="1" applyAlignment="1" applyProtection="1">
      <alignment horizontal="center"/>
      <protection/>
    </xf>
    <xf numFmtId="1" fontId="67" fillId="0" borderId="0" xfId="53" applyNumberFormat="1" applyFont="1" applyBorder="1" applyAlignment="1" applyProtection="1">
      <alignment horizontal="center"/>
      <protection/>
    </xf>
    <xf numFmtId="164" fontId="67" fillId="0" borderId="0" xfId="53" applyNumberFormat="1" applyFont="1" applyBorder="1" applyAlignment="1" applyProtection="1">
      <alignment horizontal="center"/>
      <protection/>
    </xf>
    <xf numFmtId="164" fontId="64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8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56" fillId="0" borderId="0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/>
      <protection/>
    </xf>
    <xf numFmtId="44" fontId="64" fillId="0" borderId="13" xfId="44" applyFont="1" applyBorder="1" applyAlignment="1">
      <alignment/>
    </xf>
    <xf numFmtId="44" fontId="64" fillId="0" borderId="11" xfId="44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8" fontId="64" fillId="0" borderId="14" xfId="44" applyNumberFormat="1" applyFont="1" applyBorder="1" applyAlignment="1">
      <alignment horizontal="right"/>
    </xf>
    <xf numFmtId="44" fontId="64" fillId="0" borderId="15" xfId="44" applyFont="1" applyBorder="1" applyAlignment="1">
      <alignment/>
    </xf>
    <xf numFmtId="164" fontId="66" fillId="0" borderId="14" xfId="44" applyNumberFormat="1" applyFont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44" fontId="64" fillId="0" borderId="12" xfId="44" applyFont="1" applyBorder="1" applyAlignment="1">
      <alignment/>
    </xf>
    <xf numFmtId="8" fontId="7" fillId="0" borderId="17" xfId="0" applyNumberFormat="1" applyFont="1" applyBorder="1" applyAlignment="1">
      <alignment horizontal="center"/>
    </xf>
    <xf numFmtId="44" fontId="66" fillId="0" borderId="11" xfId="44" applyFont="1" applyBorder="1" applyAlignment="1">
      <alignment/>
    </xf>
    <xf numFmtId="44" fontId="10" fillId="0" borderId="0" xfId="44" applyFont="1" applyBorder="1" applyAlignment="1">
      <alignment/>
    </xf>
    <xf numFmtId="44" fontId="69" fillId="0" borderId="18" xfId="44" applyFont="1" applyBorder="1" applyAlignment="1">
      <alignment/>
    </xf>
    <xf numFmtId="44" fontId="64" fillId="0" borderId="16" xfId="0" applyNumberFormat="1" applyFont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0" xfId="0" applyFont="1" applyBorder="1" applyAlignment="1">
      <alignment/>
    </xf>
    <xf numFmtId="8" fontId="64" fillId="0" borderId="11" xfId="0" applyNumberFormat="1" applyFont="1" applyBorder="1" applyAlignment="1">
      <alignment horizontal="center"/>
    </xf>
    <xf numFmtId="4" fontId="64" fillId="0" borderId="11" xfId="0" applyNumberFormat="1" applyFont="1" applyBorder="1" applyAlignment="1">
      <alignment horizontal="center"/>
    </xf>
    <xf numFmtId="0" fontId="70" fillId="0" borderId="0" xfId="53" applyFont="1" applyBorder="1" applyAlignment="1" applyProtection="1">
      <alignment/>
      <protection/>
    </xf>
    <xf numFmtId="0" fontId="64" fillId="0" borderId="19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66" fontId="67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1" fillId="35" borderId="0" xfId="0" applyFont="1" applyFill="1" applyBorder="1" applyAlignment="1">
      <alignment horizontal="right"/>
    </xf>
    <xf numFmtId="0" fontId="64" fillId="35" borderId="0" xfId="0" applyFont="1" applyFill="1" applyBorder="1" applyAlignment="1">
      <alignment/>
    </xf>
    <xf numFmtId="0" fontId="71" fillId="35" borderId="0" xfId="0" applyFont="1" applyFill="1" applyAlignment="1">
      <alignment horizontal="right"/>
    </xf>
    <xf numFmtId="0" fontId="0" fillId="35" borderId="0" xfId="0" applyFont="1" applyFill="1" applyBorder="1" applyAlignment="1">
      <alignment/>
    </xf>
    <xf numFmtId="164" fontId="64" fillId="35" borderId="0" xfId="0" applyNumberFormat="1" applyFont="1" applyFill="1" applyBorder="1" applyAlignment="1">
      <alignment/>
    </xf>
    <xf numFmtId="8" fontId="69" fillId="0" borderId="18" xfId="44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64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4" fontId="64" fillId="0" borderId="11" xfId="0" applyNumberFormat="1" applyFont="1" applyFill="1" applyBorder="1" applyAlignment="1">
      <alignment horizontal="right"/>
    </xf>
    <xf numFmtId="0" fontId="64" fillId="36" borderId="0" xfId="0" applyFont="1" applyFill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0" fontId="71" fillId="37" borderId="21" xfId="0" applyFont="1" applyFill="1" applyBorder="1" applyAlignment="1">
      <alignment horizontal="center"/>
    </xf>
    <xf numFmtId="0" fontId="71" fillId="37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34" borderId="0" xfId="0" applyFont="1" applyFill="1" applyAlignment="1">
      <alignment horizontal="center"/>
    </xf>
    <xf numFmtId="0" fontId="64" fillId="0" borderId="11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71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5" fillId="38" borderId="22" xfId="0" applyFont="1" applyFill="1" applyBorder="1" applyAlignment="1">
      <alignment horizontal="center" vertical="center"/>
    </xf>
    <xf numFmtId="0" fontId="65" fillId="38" borderId="13" xfId="0" applyFont="1" applyFill="1" applyBorder="1" applyAlignment="1">
      <alignment horizontal="center" vertical="center"/>
    </xf>
    <xf numFmtId="0" fontId="65" fillId="38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49" fontId="64" fillId="0" borderId="11" xfId="0" applyNumberFormat="1" applyFont="1" applyBorder="1" applyAlignment="1">
      <alignment horizontal="left"/>
    </xf>
    <xf numFmtId="0" fontId="68" fillId="0" borderId="0" xfId="0" applyFont="1" applyAlignment="1">
      <alignment/>
    </xf>
    <xf numFmtId="0" fontId="71" fillId="0" borderId="0" xfId="53" applyFont="1" applyBorder="1" applyAlignment="1" applyProtection="1">
      <alignment horizontal="right"/>
      <protection/>
    </xf>
    <xf numFmtId="0" fontId="67" fillId="0" borderId="11" xfId="53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166" fontId="64" fillId="0" borderId="11" xfId="0" applyNumberFormat="1" applyFont="1" applyFill="1" applyBorder="1" applyAlignment="1">
      <alignment horizontal="center"/>
    </xf>
    <xf numFmtId="49" fontId="64" fillId="0" borderId="13" xfId="0" applyNumberFormat="1" applyFont="1" applyBorder="1" applyAlignment="1">
      <alignment horizontal="left"/>
    </xf>
    <xf numFmtId="0" fontId="74" fillId="34" borderId="0" xfId="0" applyFont="1" applyFill="1" applyAlignment="1">
      <alignment horizontal="center"/>
    </xf>
    <xf numFmtId="0" fontId="64" fillId="0" borderId="0" xfId="0" applyFont="1" applyBorder="1" applyAlignment="1">
      <alignment horizontal="right"/>
    </xf>
    <xf numFmtId="0" fontId="62" fillId="37" borderId="7" xfId="17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6" fillId="35" borderId="0" xfId="53" applyFont="1" applyFill="1" applyBorder="1" applyAlignment="1" applyProtection="1">
      <alignment horizontal="left"/>
      <protection/>
    </xf>
    <xf numFmtId="0" fontId="5" fillId="35" borderId="0" xfId="53" applyFont="1" applyFill="1" applyBorder="1" applyAlignment="1" applyProtection="1">
      <alignment horizontal="left"/>
      <protection/>
    </xf>
    <xf numFmtId="0" fontId="65" fillId="32" borderId="22" xfId="0" applyFont="1" applyFill="1" applyBorder="1" applyAlignment="1">
      <alignment horizontal="center"/>
    </xf>
    <xf numFmtId="0" fontId="65" fillId="32" borderId="13" xfId="0" applyFont="1" applyFill="1" applyBorder="1" applyAlignment="1">
      <alignment horizontal="center"/>
    </xf>
    <xf numFmtId="0" fontId="65" fillId="32" borderId="23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left"/>
    </xf>
    <xf numFmtId="8" fontId="67" fillId="0" borderId="0" xfId="0" applyNumberFormat="1" applyFont="1" applyBorder="1" applyAlignment="1">
      <alignment horizontal="left"/>
    </xf>
    <xf numFmtId="49" fontId="65" fillId="32" borderId="22" xfId="0" applyNumberFormat="1" applyFont="1" applyFill="1" applyBorder="1" applyAlignment="1">
      <alignment horizontal="center"/>
    </xf>
    <xf numFmtId="49" fontId="65" fillId="32" borderId="13" xfId="0" applyNumberFormat="1" applyFont="1" applyFill="1" applyBorder="1" applyAlignment="1">
      <alignment horizontal="center"/>
    </xf>
    <xf numFmtId="49" fontId="65" fillId="32" borderId="23" xfId="0" applyNumberFormat="1" applyFont="1" applyFill="1" applyBorder="1" applyAlignment="1">
      <alignment horizontal="center"/>
    </xf>
    <xf numFmtId="0" fontId="64" fillId="0" borderId="13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3" xfId="0" applyFont="1" applyBorder="1" applyAlignment="1">
      <alignment horizontal="left"/>
    </xf>
    <xf numFmtId="0" fontId="75" fillId="34" borderId="0" xfId="0" applyFont="1" applyFill="1" applyAlignment="1">
      <alignment horizontal="left"/>
    </xf>
    <xf numFmtId="0" fontId="70" fillId="0" borderId="11" xfId="53" applyFont="1" applyBorder="1" applyAlignment="1" applyProtection="1">
      <alignment horizontal="left"/>
      <protection/>
    </xf>
    <xf numFmtId="0" fontId="7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4" fillId="36" borderId="0" xfId="0" applyFont="1" applyFill="1" applyBorder="1" applyAlignment="1">
      <alignment horizontal="center"/>
    </xf>
    <xf numFmtId="0" fontId="56" fillId="38" borderId="20" xfId="53" applyFill="1" applyBorder="1" applyAlignment="1" applyProtection="1">
      <alignment horizontal="center" vertical="center"/>
      <protection/>
    </xf>
    <xf numFmtId="0" fontId="65" fillId="38" borderId="20" xfId="0" applyFont="1" applyFill="1" applyBorder="1" applyAlignment="1">
      <alignment horizontal="center" vertical="center"/>
    </xf>
    <xf numFmtId="0" fontId="64" fillId="36" borderId="20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0" fillId="0" borderId="20" xfId="0" applyFont="1" applyFill="1" applyBorder="1" applyAlignment="1">
      <alignment horizontal="right"/>
    </xf>
    <xf numFmtId="0" fontId="56" fillId="38" borderId="0" xfId="53" applyFill="1" applyBorder="1" applyAlignment="1" applyProtection="1">
      <alignment vertical="center"/>
      <protection/>
    </xf>
    <xf numFmtId="0" fontId="71" fillId="0" borderId="0" xfId="0" applyFont="1" applyFill="1" applyAlignment="1">
      <alignment horizontal="right"/>
    </xf>
    <xf numFmtId="0" fontId="6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64" fillId="0" borderId="11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0" fillId="0" borderId="10" xfId="44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content/104877" TargetMode="External" /><Relationship Id="rId2" Type="http://schemas.openxmlformats.org/officeDocument/2006/relationships/hyperlink" Target="https://aoprals.state.gov/web920/per_diem.asp" TargetMode="External" /><Relationship Id="rId3" Type="http://schemas.openxmlformats.org/officeDocument/2006/relationships/hyperlink" Target="http://www.gsa.gov/portal/content/104877" TargetMode="External" /><Relationship Id="rId4" Type="http://schemas.openxmlformats.org/officeDocument/2006/relationships/hyperlink" Target="https://aoprals.state.gov/web920/per_diem.asp" TargetMode="External" /><Relationship Id="rId5" Type="http://schemas.openxmlformats.org/officeDocument/2006/relationships/hyperlink" Target="https://www.gsa.gov/policy-regulations/policy/travel-management-policy-overview/fly-america-act" TargetMode="External" /><Relationship Id="rId6" Type="http://schemas.openxmlformats.org/officeDocument/2006/relationships/hyperlink" Target="https://www.state.gov/fly-america-act-waiver-checklist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A133" sqref="A133"/>
    </sheetView>
  </sheetViews>
  <sheetFormatPr defaultColWidth="9.140625" defaultRowHeight="20.25" customHeight="1"/>
  <cols>
    <col min="1" max="1" width="23.421875" style="5" customWidth="1"/>
    <col min="2" max="2" width="4.00390625" style="5" customWidth="1"/>
    <col min="3" max="3" width="16.7109375" style="5" customWidth="1"/>
    <col min="4" max="4" width="4.8515625" style="5" customWidth="1"/>
    <col min="5" max="5" width="19.421875" style="5" customWidth="1"/>
    <col min="6" max="6" width="4.00390625" style="5" customWidth="1"/>
    <col min="7" max="7" width="16.140625" style="5" customWidth="1"/>
    <col min="8" max="8" width="15.57421875" style="5" customWidth="1"/>
    <col min="9" max="16384" width="9.140625" style="5" customWidth="1"/>
  </cols>
  <sheetData>
    <row r="1" spans="1:8" ht="20.25" customHeight="1">
      <c r="A1" s="98" t="s">
        <v>87</v>
      </c>
      <c r="B1" s="98"/>
      <c r="C1" s="98"/>
      <c r="D1" s="98"/>
      <c r="E1" s="98"/>
      <c r="F1" s="98"/>
      <c r="G1" s="98"/>
      <c r="H1" s="98"/>
    </row>
    <row r="2" spans="1:8" ht="20.25" customHeight="1">
      <c r="A2" s="98"/>
      <c r="B2" s="98"/>
      <c r="C2" s="98"/>
      <c r="D2" s="98"/>
      <c r="E2" s="98"/>
      <c r="F2" s="98"/>
      <c r="G2" s="98"/>
      <c r="H2" s="98"/>
    </row>
    <row r="3" spans="1:8" s="6" customFormat="1" ht="20.25" customHeight="1">
      <c r="A3" s="83" t="s">
        <v>83</v>
      </c>
      <c r="B3" s="99"/>
      <c r="C3" s="99"/>
      <c r="D3" s="99"/>
      <c r="E3" s="82" t="s">
        <v>88</v>
      </c>
      <c r="F3" s="137"/>
      <c r="G3" s="137"/>
      <c r="H3" s="137"/>
    </row>
    <row r="4" spans="1:9" ht="20.25" customHeight="1">
      <c r="A4" s="100" t="s">
        <v>89</v>
      </c>
      <c r="B4" s="100"/>
      <c r="C4" s="100"/>
      <c r="D4" s="100"/>
      <c r="E4" s="100"/>
      <c r="F4" s="100"/>
      <c r="G4" s="100"/>
      <c r="H4" s="100"/>
      <c r="I4" s="8"/>
    </row>
    <row r="5" spans="1:9" ht="20.25" customHeight="1">
      <c r="A5" s="9" t="s">
        <v>9</v>
      </c>
      <c r="B5" s="101"/>
      <c r="C5" s="101"/>
      <c r="D5" s="101"/>
      <c r="E5" s="101"/>
      <c r="F5" s="101"/>
      <c r="G5" s="101"/>
      <c r="H5" s="101"/>
      <c r="I5" s="8"/>
    </row>
    <row r="6" spans="1:9" ht="20.25" customHeight="1">
      <c r="A6" s="9" t="s">
        <v>10</v>
      </c>
      <c r="B6" s="101"/>
      <c r="C6" s="101"/>
      <c r="D6" s="101"/>
      <c r="E6" s="9" t="s">
        <v>18</v>
      </c>
      <c r="F6" s="102"/>
      <c r="G6" s="102"/>
      <c r="H6" s="102"/>
      <c r="I6" s="8"/>
    </row>
    <row r="7" spans="1:9" ht="20.25" customHeight="1">
      <c r="A7" s="9" t="s">
        <v>11</v>
      </c>
      <c r="B7" s="101"/>
      <c r="C7" s="101"/>
      <c r="D7" s="101"/>
      <c r="E7" s="101"/>
      <c r="F7" s="101"/>
      <c r="G7" s="101"/>
      <c r="H7" s="101"/>
      <c r="I7" s="8"/>
    </row>
    <row r="8" spans="1:9" ht="20.25" customHeight="1">
      <c r="A8" s="9" t="s">
        <v>12</v>
      </c>
      <c r="B8" s="101"/>
      <c r="C8" s="101"/>
      <c r="D8" s="2"/>
      <c r="E8" s="4" t="s">
        <v>13</v>
      </c>
      <c r="F8" s="9" t="s">
        <v>53</v>
      </c>
      <c r="G8" s="73"/>
      <c r="H8" s="13"/>
      <c r="I8" s="8"/>
    </row>
    <row r="9" spans="1:9" ht="20.25" customHeight="1">
      <c r="A9" s="9" t="s">
        <v>14</v>
      </c>
      <c r="B9" s="102"/>
      <c r="C9" s="102"/>
      <c r="E9" s="9" t="s">
        <v>73</v>
      </c>
      <c r="F9" s="101"/>
      <c r="G9" s="101"/>
      <c r="H9" s="101"/>
      <c r="I9" s="8"/>
    </row>
    <row r="10" spans="1:8" ht="20.25" customHeight="1">
      <c r="A10" s="100" t="s">
        <v>90</v>
      </c>
      <c r="B10" s="100"/>
      <c r="C10" s="100"/>
      <c r="D10" s="100"/>
      <c r="E10" s="100"/>
      <c r="F10" s="100"/>
      <c r="G10" s="100"/>
      <c r="H10" s="100"/>
    </row>
    <row r="11" spans="1:8" ht="20.25" customHeight="1">
      <c r="A11" s="17" t="s">
        <v>46</v>
      </c>
      <c r="B11" s="74"/>
      <c r="C11" s="8" t="s">
        <v>47</v>
      </c>
      <c r="D11" s="13"/>
      <c r="E11" s="8"/>
      <c r="F11" s="2"/>
      <c r="G11" s="8"/>
      <c r="H11" s="8"/>
    </row>
    <row r="12" spans="1:8" ht="20.25" customHeight="1">
      <c r="A12" s="11"/>
      <c r="D12" s="12"/>
      <c r="E12" s="96" t="s">
        <v>42</v>
      </c>
      <c r="F12" s="97"/>
      <c r="G12" s="97"/>
      <c r="H12" s="97"/>
    </row>
    <row r="13" spans="1:8" ht="20.25" customHeight="1">
      <c r="A13" s="11"/>
      <c r="B13" s="12"/>
      <c r="C13" s="8" t="s">
        <v>72</v>
      </c>
      <c r="D13" s="13"/>
      <c r="E13" s="8"/>
      <c r="F13" s="13"/>
      <c r="G13" s="8"/>
      <c r="H13" s="8"/>
    </row>
    <row r="14" spans="1:8" ht="20.25" customHeight="1">
      <c r="A14" s="11"/>
      <c r="B14" s="12"/>
      <c r="C14" s="8" t="s">
        <v>58</v>
      </c>
      <c r="D14" s="12"/>
      <c r="E14" s="60" t="s">
        <v>5</v>
      </c>
      <c r="F14" s="12"/>
      <c r="G14" s="60" t="s">
        <v>27</v>
      </c>
      <c r="H14" s="8"/>
    </row>
    <row r="15" spans="1:8" ht="20.25" customHeight="1">
      <c r="A15" s="90"/>
      <c r="B15" s="91"/>
      <c r="C15" s="92"/>
      <c r="D15" s="12"/>
      <c r="E15" s="60" t="s">
        <v>35</v>
      </c>
      <c r="F15" s="78"/>
      <c r="G15" s="152" t="s">
        <v>74</v>
      </c>
      <c r="H15" s="153"/>
    </row>
    <row r="16" spans="1:8" ht="20.25" customHeight="1">
      <c r="A16" s="11"/>
      <c r="B16" s="79"/>
      <c r="C16" s="104" t="s">
        <v>85</v>
      </c>
      <c r="D16" s="105"/>
      <c r="E16" s="105"/>
      <c r="F16" s="72"/>
      <c r="G16" s="8"/>
      <c r="H16" s="8"/>
    </row>
    <row r="17" spans="1:8" ht="20.25" customHeight="1">
      <c r="A17" s="11"/>
      <c r="B17" s="79"/>
      <c r="C17" s="104" t="s">
        <v>93</v>
      </c>
      <c r="D17" s="105"/>
      <c r="E17" s="105"/>
      <c r="F17" s="72"/>
      <c r="G17" s="8"/>
      <c r="H17" s="8"/>
    </row>
    <row r="18" spans="1:8" ht="20.25" customHeight="1">
      <c r="A18" s="17" t="s">
        <v>59</v>
      </c>
      <c r="B18" s="103"/>
      <c r="C18" s="103"/>
      <c r="D18" s="103"/>
      <c r="E18" s="103"/>
      <c r="F18" s="103"/>
      <c r="G18" s="103"/>
      <c r="H18" s="103"/>
    </row>
    <row r="19" spans="1:8" ht="20.25" customHeight="1">
      <c r="A19" s="81" t="s">
        <v>84</v>
      </c>
      <c r="B19" s="101"/>
      <c r="C19" s="101"/>
      <c r="D19" s="101"/>
      <c r="E19" s="101"/>
      <c r="F19" s="101"/>
      <c r="G19" s="101"/>
      <c r="H19" s="101"/>
    </row>
    <row r="20" spans="1:8" ht="20.25" customHeight="1">
      <c r="A20" s="17" t="s">
        <v>60</v>
      </c>
      <c r="B20" s="102"/>
      <c r="C20" s="102"/>
      <c r="D20" s="102"/>
      <c r="E20" s="102"/>
      <c r="F20" s="102"/>
      <c r="G20" s="102"/>
      <c r="H20" s="102"/>
    </row>
    <row r="21" spans="1:8" ht="20.25" customHeight="1">
      <c r="A21" s="17" t="s">
        <v>15</v>
      </c>
      <c r="B21" s="102"/>
      <c r="C21" s="102"/>
      <c r="D21" s="102"/>
      <c r="E21" s="102"/>
      <c r="F21" s="102"/>
      <c r="G21" s="102"/>
      <c r="H21" s="102"/>
    </row>
    <row r="22" spans="1:8" ht="20.25" customHeight="1">
      <c r="A22" s="17" t="s">
        <v>61</v>
      </c>
      <c r="B22" s="102"/>
      <c r="C22" s="102"/>
      <c r="D22" s="102"/>
      <c r="E22" s="102"/>
      <c r="F22" s="102"/>
      <c r="G22" s="102"/>
      <c r="H22" s="102"/>
    </row>
    <row r="23" spans="1:8" ht="20.25" customHeight="1">
      <c r="A23" s="17" t="s">
        <v>94</v>
      </c>
      <c r="B23" s="102"/>
      <c r="C23" s="102"/>
      <c r="D23" s="102"/>
      <c r="E23" s="102"/>
      <c r="F23" s="102"/>
      <c r="G23" s="102"/>
      <c r="H23" s="102"/>
    </row>
    <row r="24" spans="1:8" ht="20.25" customHeight="1">
      <c r="A24" s="17" t="s">
        <v>95</v>
      </c>
      <c r="B24" s="102"/>
      <c r="C24" s="102"/>
      <c r="D24" s="102"/>
      <c r="E24" s="102"/>
      <c r="F24" s="102"/>
      <c r="G24" s="102"/>
      <c r="H24" s="102"/>
    </row>
    <row r="25" spans="1:8" ht="20.25" customHeight="1">
      <c r="A25" s="17" t="s">
        <v>96</v>
      </c>
      <c r="B25" s="155"/>
      <c r="C25" s="155"/>
      <c r="D25" s="142"/>
      <c r="E25" s="142"/>
      <c r="F25" s="142"/>
      <c r="G25" s="142"/>
      <c r="H25" s="142"/>
    </row>
    <row r="26" spans="1:8" ht="20.25" customHeight="1">
      <c r="A26" s="17" t="s">
        <v>101</v>
      </c>
      <c r="B26" s="154"/>
      <c r="C26" s="154"/>
      <c r="D26" s="139"/>
      <c r="E26" s="139"/>
      <c r="F26" s="139"/>
      <c r="G26" s="139"/>
      <c r="H26" s="139"/>
    </row>
    <row r="27" spans="1:8" ht="24.75">
      <c r="A27" s="90" t="s">
        <v>103</v>
      </c>
      <c r="B27" s="151"/>
      <c r="C27" s="151"/>
      <c r="D27" s="94"/>
      <c r="E27" s="94"/>
      <c r="F27" s="94"/>
      <c r="G27" s="94"/>
      <c r="H27" s="94"/>
    </row>
    <row r="28" spans="1:8" ht="24.75">
      <c r="A28" s="90" t="s">
        <v>102</v>
      </c>
      <c r="B28" s="154"/>
      <c r="C28" s="154"/>
      <c r="D28" s="94"/>
      <c r="E28" s="94"/>
      <c r="F28" s="94"/>
      <c r="G28" s="94"/>
      <c r="H28" s="94"/>
    </row>
    <row r="29" spans="1:8" ht="20.25" customHeight="1">
      <c r="A29" s="118" t="s">
        <v>43</v>
      </c>
      <c r="B29" s="118"/>
      <c r="C29" s="118"/>
      <c r="D29" s="118"/>
      <c r="E29" s="118"/>
      <c r="F29" s="118"/>
      <c r="G29" s="118"/>
      <c r="H29" s="118"/>
    </row>
    <row r="30" spans="1:8" s="1" customFormat="1" ht="20.25" customHeight="1">
      <c r="A30" s="14" t="s">
        <v>19</v>
      </c>
      <c r="B30" s="110" t="s">
        <v>21</v>
      </c>
      <c r="C30" s="110"/>
      <c r="D30" s="116"/>
      <c r="E30" s="116"/>
      <c r="F30" s="110" t="s">
        <v>20</v>
      </c>
      <c r="G30" s="110"/>
      <c r="H30" s="80"/>
    </row>
    <row r="31" spans="1:9" ht="20.25" customHeight="1">
      <c r="A31" s="9" t="s">
        <v>16</v>
      </c>
      <c r="B31" s="111"/>
      <c r="C31" s="111"/>
      <c r="D31" s="111"/>
      <c r="E31" s="9" t="s">
        <v>18</v>
      </c>
      <c r="F31" s="101"/>
      <c r="G31" s="101"/>
      <c r="H31" s="101"/>
      <c r="I31" s="8"/>
    </row>
    <row r="32" spans="1:9" ht="20.25" customHeight="1">
      <c r="A32" s="9" t="s">
        <v>17</v>
      </c>
      <c r="B32" s="117"/>
      <c r="C32" s="117"/>
      <c r="D32" s="117"/>
      <c r="E32" s="9" t="s">
        <v>18</v>
      </c>
      <c r="F32" s="102"/>
      <c r="G32" s="102"/>
      <c r="H32" s="102"/>
      <c r="I32" s="8"/>
    </row>
    <row r="33" spans="1:9" ht="20.25" customHeight="1">
      <c r="A33" s="43" t="s">
        <v>69</v>
      </c>
      <c r="B33" s="43"/>
      <c r="C33" s="43"/>
      <c r="D33" s="43"/>
      <c r="E33" s="43"/>
      <c r="F33" s="43"/>
      <c r="G33" s="43"/>
      <c r="I33" s="8"/>
    </row>
    <row r="34" spans="1:9" ht="9.75" customHeight="1">
      <c r="A34" s="95"/>
      <c r="B34" s="95"/>
      <c r="C34" s="95"/>
      <c r="D34" s="95"/>
      <c r="E34" s="95"/>
      <c r="F34" s="95"/>
      <c r="G34" s="95"/>
      <c r="H34" s="95"/>
      <c r="I34" s="8"/>
    </row>
    <row r="35" spans="1:9" ht="20.25" customHeight="1">
      <c r="A35" s="10" t="s">
        <v>70</v>
      </c>
      <c r="B35" s="10"/>
      <c r="C35" s="10"/>
      <c r="D35" s="53"/>
      <c r="E35" s="9" t="s">
        <v>28</v>
      </c>
      <c r="F35" s="101"/>
      <c r="G35" s="101"/>
      <c r="H35" s="101"/>
      <c r="I35" s="8"/>
    </row>
    <row r="36" spans="1:9" ht="7.5" customHeight="1">
      <c r="A36" s="138"/>
      <c r="B36" s="138"/>
      <c r="C36" s="138"/>
      <c r="D36" s="138"/>
      <c r="E36" s="138"/>
      <c r="F36" s="138"/>
      <c r="G36" s="138"/>
      <c r="H36" s="138"/>
      <c r="I36" s="8"/>
    </row>
    <row r="37" spans="1:8" ht="20.25" customHeight="1">
      <c r="A37" s="44" t="s">
        <v>40</v>
      </c>
      <c r="B37" s="101"/>
      <c r="C37" s="101"/>
      <c r="D37" s="101"/>
      <c r="E37" s="101"/>
      <c r="F37" s="10"/>
      <c r="G37" s="8" t="s">
        <v>48</v>
      </c>
      <c r="H37" s="59" t="s">
        <v>24</v>
      </c>
    </row>
    <row r="38" spans="1:8" ht="20.25" customHeight="1">
      <c r="A38" s="106" t="s">
        <v>98</v>
      </c>
      <c r="B38" s="107"/>
      <c r="C38" s="107"/>
      <c r="D38" s="107"/>
      <c r="E38" s="107"/>
      <c r="F38" s="107"/>
      <c r="G38" s="107"/>
      <c r="H38" s="108"/>
    </row>
    <row r="39" spans="1:8" ht="20.25" customHeight="1">
      <c r="A39" s="140" t="s">
        <v>99</v>
      </c>
      <c r="B39" s="141"/>
      <c r="C39" s="141"/>
      <c r="D39" s="141"/>
      <c r="E39" s="141"/>
      <c r="F39" s="141"/>
      <c r="G39" s="141"/>
      <c r="H39" s="141"/>
    </row>
    <row r="40" spans="1:9" ht="20.25" customHeight="1">
      <c r="A40" s="146" t="s">
        <v>100</v>
      </c>
      <c r="B40" s="146"/>
      <c r="C40" s="146"/>
      <c r="D40" s="146"/>
      <c r="E40" s="146"/>
      <c r="F40" s="146"/>
      <c r="G40" s="146"/>
      <c r="H40" s="146"/>
      <c r="I40" s="17"/>
    </row>
    <row r="41" spans="1:8" ht="20.25" customHeight="1">
      <c r="A41" s="44" t="s">
        <v>3</v>
      </c>
      <c r="B41" s="8"/>
      <c r="C41" s="8" t="s">
        <v>23</v>
      </c>
      <c r="D41" s="101"/>
      <c r="E41" s="101"/>
      <c r="F41" s="101"/>
      <c r="G41" s="101"/>
      <c r="H41" s="59" t="s">
        <v>24</v>
      </c>
    </row>
    <row r="42" spans="1:8" ht="20.25" customHeight="1">
      <c r="A42" s="15"/>
      <c r="B42" s="8"/>
      <c r="C42" s="8" t="s">
        <v>2</v>
      </c>
      <c r="D42" s="101"/>
      <c r="E42" s="101"/>
      <c r="F42" s="101"/>
      <c r="G42" s="101"/>
      <c r="H42" s="58" t="s">
        <v>24</v>
      </c>
    </row>
    <row r="43" spans="1:8" ht="20.25" customHeight="1">
      <c r="A43" s="15"/>
      <c r="B43" s="8"/>
      <c r="C43" s="28" t="s">
        <v>22</v>
      </c>
      <c r="D43" s="12"/>
      <c r="E43" s="119" t="s">
        <v>49</v>
      </c>
      <c r="F43" s="119"/>
      <c r="G43" s="4">
        <v>0.625</v>
      </c>
      <c r="H43" s="59">
        <f>D43*G43</f>
        <v>0</v>
      </c>
    </row>
    <row r="44" spans="1:8" ht="20.25" customHeight="1">
      <c r="A44" s="15"/>
      <c r="B44" s="8"/>
      <c r="C44" s="28" t="s">
        <v>34</v>
      </c>
      <c r="D44" s="133"/>
      <c r="E44" s="133"/>
      <c r="F44" s="133"/>
      <c r="G44" s="133"/>
      <c r="H44" s="18"/>
    </row>
    <row r="45" spans="1:8" ht="20.25" customHeight="1">
      <c r="A45" s="15"/>
      <c r="B45" s="8"/>
      <c r="C45" s="28" t="s">
        <v>37</v>
      </c>
      <c r="D45" s="134"/>
      <c r="E45" s="134"/>
      <c r="F45" s="134"/>
      <c r="G45" s="134"/>
      <c r="H45" s="59" t="s">
        <v>24</v>
      </c>
    </row>
    <row r="46" spans="1:8" ht="20.25" customHeight="1">
      <c r="A46" s="109" t="s">
        <v>91</v>
      </c>
      <c r="B46" s="109"/>
      <c r="C46" s="109"/>
      <c r="D46" s="109"/>
      <c r="E46" s="109"/>
      <c r="F46" s="109"/>
      <c r="G46" s="109"/>
      <c r="H46" s="109"/>
    </row>
    <row r="47" spans="1:8" ht="20.25" customHeight="1">
      <c r="A47" s="120" t="s">
        <v>50</v>
      </c>
      <c r="B47" s="120"/>
      <c r="C47" s="120"/>
      <c r="D47" s="120"/>
      <c r="E47" s="120"/>
      <c r="F47" s="120"/>
      <c r="G47" s="120"/>
      <c r="H47" s="120"/>
    </row>
    <row r="48" spans="1:8" ht="20.25" customHeight="1">
      <c r="A48" s="120" t="s">
        <v>92</v>
      </c>
      <c r="B48" s="120"/>
      <c r="C48" s="120"/>
      <c r="D48" s="120"/>
      <c r="E48" s="120"/>
      <c r="F48" s="120"/>
      <c r="G48" s="120"/>
      <c r="H48" s="120"/>
    </row>
    <row r="49" spans="1:8" ht="20.25" customHeight="1">
      <c r="A49" s="120" t="s">
        <v>41</v>
      </c>
      <c r="B49" s="120"/>
      <c r="C49" s="120"/>
      <c r="D49" s="120"/>
      <c r="E49" s="120"/>
      <c r="F49" s="120"/>
      <c r="G49" s="120"/>
      <c r="H49" s="120"/>
    </row>
    <row r="50" spans="1:8" s="8" customFormat="1" ht="20.25" customHeight="1">
      <c r="A50" s="84" t="s">
        <v>51</v>
      </c>
      <c r="B50" s="122" t="s">
        <v>26</v>
      </c>
      <c r="C50" s="122"/>
      <c r="D50" s="122"/>
      <c r="E50" s="123"/>
      <c r="F50" s="123"/>
      <c r="G50" s="85"/>
      <c r="H50" s="85"/>
    </row>
    <row r="51" spans="1:8" s="8" customFormat="1" ht="20.25" customHeight="1">
      <c r="A51" s="45"/>
      <c r="B51" s="113" t="s">
        <v>54</v>
      </c>
      <c r="C51" s="113"/>
      <c r="D51" s="21"/>
      <c r="E51" s="136"/>
      <c r="F51" s="136"/>
      <c r="G51" s="77"/>
      <c r="H51" s="2"/>
    </row>
    <row r="52" spans="1:8" s="8" customFormat="1" ht="20.25" customHeight="1" thickBot="1">
      <c r="A52" s="45"/>
      <c r="B52" s="22"/>
      <c r="C52" s="20" t="s">
        <v>38</v>
      </c>
      <c r="D52" s="23"/>
      <c r="E52" s="115" t="s">
        <v>39</v>
      </c>
      <c r="F52" s="115"/>
      <c r="G52" s="25"/>
      <c r="H52" s="26">
        <f>SUM(B52*D52*G52)</f>
        <v>0</v>
      </c>
    </row>
    <row r="53" spans="1:8" s="8" customFormat="1" ht="20.25" customHeight="1" thickTop="1">
      <c r="A53" s="45"/>
      <c r="B53" s="56"/>
      <c r="C53" s="56"/>
      <c r="D53" s="56"/>
      <c r="E53" s="57"/>
      <c r="F53" s="57"/>
      <c r="G53" s="2"/>
      <c r="H53" s="2"/>
    </row>
    <row r="54" spans="1:8" s="8" customFormat="1" ht="20.25" customHeight="1">
      <c r="A54" s="45"/>
      <c r="B54" s="113" t="s">
        <v>55</v>
      </c>
      <c r="C54" s="113"/>
      <c r="D54" s="21"/>
      <c r="E54" s="114"/>
      <c r="F54" s="114"/>
      <c r="G54" s="2"/>
      <c r="H54" s="2"/>
    </row>
    <row r="55" spans="1:8" s="8" customFormat="1" ht="20.25" customHeight="1" thickBot="1">
      <c r="A55" s="45"/>
      <c r="B55" s="22"/>
      <c r="C55" s="20" t="s">
        <v>38</v>
      </c>
      <c r="D55" s="23"/>
      <c r="E55" s="115" t="s">
        <v>39</v>
      </c>
      <c r="F55" s="115"/>
      <c r="G55" s="25"/>
      <c r="H55" s="26">
        <f>SUM(B55*D55*G55)</f>
        <v>0</v>
      </c>
    </row>
    <row r="56" spans="1:8" s="8" customFormat="1" ht="20.25" customHeight="1" thickTop="1">
      <c r="A56" s="48"/>
      <c r="B56" s="56"/>
      <c r="C56" s="56"/>
      <c r="D56" s="56"/>
      <c r="E56" s="57"/>
      <c r="F56" s="57"/>
      <c r="G56" s="2"/>
      <c r="H56" s="2"/>
    </row>
    <row r="57" spans="1:8" s="8" customFormat="1" ht="20.25" customHeight="1">
      <c r="A57" s="48"/>
      <c r="B57" s="113" t="s">
        <v>56</v>
      </c>
      <c r="C57" s="113"/>
      <c r="D57" s="47"/>
      <c r="E57" s="114"/>
      <c r="F57" s="114"/>
      <c r="G57" s="2"/>
      <c r="H57" s="2"/>
    </row>
    <row r="58" spans="1:8" s="8" customFormat="1" ht="20.25" customHeight="1" thickBot="1">
      <c r="A58" s="48"/>
      <c r="B58" s="22"/>
      <c r="C58" s="20" t="s">
        <v>38</v>
      </c>
      <c r="D58" s="23"/>
      <c r="E58" s="115" t="s">
        <v>39</v>
      </c>
      <c r="F58" s="115"/>
      <c r="G58" s="25"/>
      <c r="H58" s="26">
        <f>SUM(B58*D58*G58)</f>
        <v>0</v>
      </c>
    </row>
    <row r="59" spans="1:8" s="8" customFormat="1" ht="20.25" customHeight="1" thickTop="1">
      <c r="A59" s="45"/>
      <c r="B59" s="56"/>
      <c r="C59" s="56"/>
      <c r="D59" s="56"/>
      <c r="E59" s="57"/>
      <c r="F59" s="57"/>
      <c r="G59" s="2"/>
      <c r="H59" s="2"/>
    </row>
    <row r="60" spans="1:8" s="8" customFormat="1" ht="20.25" customHeight="1">
      <c r="A60" s="19"/>
      <c r="B60" s="113" t="s">
        <v>57</v>
      </c>
      <c r="C60" s="113"/>
      <c r="D60" s="21"/>
      <c r="E60" s="114"/>
      <c r="F60" s="114"/>
      <c r="G60" s="2"/>
      <c r="H60" s="2"/>
    </row>
    <row r="61" spans="1:8" s="8" customFormat="1" ht="20.25" customHeight="1" thickBot="1">
      <c r="A61" s="19"/>
      <c r="B61" s="22"/>
      <c r="C61" s="20" t="s">
        <v>38</v>
      </c>
      <c r="D61" s="23"/>
      <c r="E61" s="115" t="s">
        <v>39</v>
      </c>
      <c r="F61" s="115"/>
      <c r="G61" s="25"/>
      <c r="H61" s="26">
        <f>SUM(B61*D61*G61)</f>
        <v>0</v>
      </c>
    </row>
    <row r="62" spans="1:8" ht="20.25" customHeight="1" thickTop="1">
      <c r="A62" s="86" t="s">
        <v>52</v>
      </c>
      <c r="B62" s="122" t="s">
        <v>25</v>
      </c>
      <c r="C62" s="122"/>
      <c r="D62" s="122"/>
      <c r="E62" s="123"/>
      <c r="F62" s="123"/>
      <c r="G62" s="87"/>
      <c r="H62" s="88"/>
    </row>
    <row r="63" spans="1:8" s="8" customFormat="1" ht="20.25" customHeight="1">
      <c r="A63" s="45"/>
      <c r="B63" s="113" t="s">
        <v>54</v>
      </c>
      <c r="C63" s="113"/>
      <c r="D63" s="21"/>
      <c r="E63" s="114"/>
      <c r="F63" s="114"/>
      <c r="G63" s="2"/>
      <c r="H63" s="2"/>
    </row>
    <row r="64" spans="1:8" s="8" customFormat="1" ht="20.25" customHeight="1" thickBot="1">
      <c r="A64" s="45"/>
      <c r="B64" s="22"/>
      <c r="C64" s="20" t="s">
        <v>38</v>
      </c>
      <c r="D64" s="23"/>
      <c r="E64" s="115" t="s">
        <v>39</v>
      </c>
      <c r="F64" s="115"/>
      <c r="G64" s="25"/>
      <c r="H64" s="26">
        <f>SUM(B64*D64*G64)</f>
        <v>0</v>
      </c>
    </row>
    <row r="65" spans="1:8" s="8" customFormat="1" ht="20.25" customHeight="1" thickTop="1">
      <c r="A65" s="45"/>
      <c r="B65" s="56"/>
      <c r="C65" s="56"/>
      <c r="D65" s="56"/>
      <c r="E65" s="57"/>
      <c r="F65" s="57"/>
      <c r="G65" s="2"/>
      <c r="H65" s="2"/>
    </row>
    <row r="66" spans="1:8" s="8" customFormat="1" ht="20.25" customHeight="1">
      <c r="A66" s="45"/>
      <c r="B66" s="113" t="s">
        <v>55</v>
      </c>
      <c r="C66" s="113"/>
      <c r="D66" s="21"/>
      <c r="E66" s="114"/>
      <c r="F66" s="114"/>
      <c r="G66" s="2"/>
      <c r="H66" s="2"/>
    </row>
    <row r="67" spans="1:8" s="8" customFormat="1" ht="20.25" customHeight="1" thickBot="1">
      <c r="A67" s="45"/>
      <c r="B67" s="22"/>
      <c r="C67" s="20" t="s">
        <v>38</v>
      </c>
      <c r="D67" s="23"/>
      <c r="E67" s="115" t="s">
        <v>39</v>
      </c>
      <c r="F67" s="115"/>
      <c r="G67" s="25"/>
      <c r="H67" s="26">
        <f>SUM(B67*D67*G67)</f>
        <v>0</v>
      </c>
    </row>
    <row r="68" spans="1:8" s="8" customFormat="1" ht="20.25" customHeight="1" thickTop="1">
      <c r="A68" s="48"/>
      <c r="B68" s="56"/>
      <c r="C68" s="56"/>
      <c r="D68" s="56"/>
      <c r="E68" s="57"/>
      <c r="F68" s="57"/>
      <c r="G68" s="2"/>
      <c r="H68" s="2"/>
    </row>
    <row r="69" spans="1:8" s="8" customFormat="1" ht="20.25" customHeight="1">
      <c r="A69" s="48"/>
      <c r="B69" s="113" t="s">
        <v>56</v>
      </c>
      <c r="C69" s="113"/>
      <c r="D69" s="47"/>
      <c r="E69" s="114"/>
      <c r="F69" s="114"/>
      <c r="G69" s="2"/>
      <c r="H69" s="2"/>
    </row>
    <row r="70" spans="1:8" s="8" customFormat="1" ht="20.25" customHeight="1" thickBot="1">
      <c r="A70" s="48"/>
      <c r="B70" s="22"/>
      <c r="C70" s="20" t="s">
        <v>38</v>
      </c>
      <c r="D70" s="23"/>
      <c r="E70" s="115" t="s">
        <v>39</v>
      </c>
      <c r="F70" s="115"/>
      <c r="G70" s="25"/>
      <c r="H70" s="26">
        <f>SUM(B70*D70*G70)</f>
        <v>0</v>
      </c>
    </row>
    <row r="71" spans="1:8" s="8" customFormat="1" ht="20.25" customHeight="1" thickTop="1">
      <c r="A71" s="45"/>
      <c r="B71" s="56"/>
      <c r="C71" s="56"/>
      <c r="D71" s="56"/>
      <c r="E71" s="57"/>
      <c r="F71" s="57"/>
      <c r="G71" s="2"/>
      <c r="H71" s="2"/>
    </row>
    <row r="72" spans="1:8" s="8" customFormat="1" ht="20.25" customHeight="1">
      <c r="A72" s="19"/>
      <c r="B72" s="113" t="s">
        <v>57</v>
      </c>
      <c r="C72" s="113"/>
      <c r="D72" s="21"/>
      <c r="E72" s="114"/>
      <c r="F72" s="114"/>
      <c r="G72" s="2"/>
      <c r="H72" s="2"/>
    </row>
    <row r="73" spans="1:8" s="8" customFormat="1" ht="20.25" customHeight="1" thickBot="1">
      <c r="A73" s="19"/>
      <c r="B73" s="22"/>
      <c r="C73" s="20" t="s">
        <v>38</v>
      </c>
      <c r="D73" s="23"/>
      <c r="E73" s="115" t="s">
        <v>39</v>
      </c>
      <c r="F73" s="115"/>
      <c r="G73" s="25"/>
      <c r="H73" s="26">
        <f>SUM(B73*D73*G73)</f>
        <v>0</v>
      </c>
    </row>
    <row r="74" spans="1:8" s="8" customFormat="1" ht="20.25" customHeight="1" thickTop="1">
      <c r="A74" s="45"/>
      <c r="B74" s="49"/>
      <c r="C74" s="20"/>
      <c r="D74" s="50"/>
      <c r="E74" s="24"/>
      <c r="F74" s="24"/>
      <c r="G74" s="51"/>
      <c r="H74" s="52"/>
    </row>
    <row r="75" spans="1:8" ht="20.25" customHeight="1">
      <c r="A75" s="109" t="s">
        <v>36</v>
      </c>
      <c r="B75" s="109"/>
      <c r="C75" s="109"/>
      <c r="D75" s="109"/>
      <c r="E75" s="109"/>
      <c r="F75" s="109"/>
      <c r="G75" s="109"/>
      <c r="H75" s="109"/>
    </row>
    <row r="76" spans="1:8" s="8" customFormat="1" ht="20.25" customHeight="1">
      <c r="A76" s="84" t="s">
        <v>51</v>
      </c>
      <c r="B76" s="122" t="s">
        <v>26</v>
      </c>
      <c r="C76" s="122"/>
      <c r="D76" s="122"/>
      <c r="E76" s="123"/>
      <c r="F76" s="123"/>
      <c r="G76" s="85"/>
      <c r="H76" s="85"/>
    </row>
    <row r="77" spans="1:8" s="8" customFormat="1" ht="20.25" customHeight="1">
      <c r="A77" s="45"/>
      <c r="B77" s="113" t="s">
        <v>54</v>
      </c>
      <c r="C77" s="113"/>
      <c r="D77" s="21"/>
      <c r="E77" s="114"/>
      <c r="F77" s="114"/>
      <c r="G77" s="2"/>
      <c r="H77" s="2"/>
    </row>
    <row r="78" spans="1:8" s="8" customFormat="1" ht="20.25" customHeight="1" thickBot="1">
      <c r="A78" s="45"/>
      <c r="B78" s="22"/>
      <c r="C78" s="20" t="s">
        <v>71</v>
      </c>
      <c r="D78" s="23"/>
      <c r="E78" s="27" t="s">
        <v>39</v>
      </c>
      <c r="F78" s="24"/>
      <c r="G78" s="25"/>
      <c r="H78" s="26">
        <f>SUM(B78*D78*G78)</f>
        <v>0</v>
      </c>
    </row>
    <row r="79" spans="1:8" s="8" customFormat="1" ht="20.25" customHeight="1" thickTop="1">
      <c r="A79" s="45"/>
      <c r="B79" s="56"/>
      <c r="C79" s="56"/>
      <c r="D79" s="56"/>
      <c r="E79" s="57"/>
      <c r="F79" s="57"/>
      <c r="G79" s="2"/>
      <c r="H79" s="2"/>
    </row>
    <row r="80" spans="1:8" s="8" customFormat="1" ht="20.25" customHeight="1">
      <c r="A80" s="45"/>
      <c r="B80" s="113" t="s">
        <v>55</v>
      </c>
      <c r="C80" s="113"/>
      <c r="D80" s="21"/>
      <c r="E80" s="114"/>
      <c r="F80" s="114"/>
      <c r="G80" s="2"/>
      <c r="H80" s="2"/>
    </row>
    <row r="81" spans="1:8" s="8" customFormat="1" ht="20.25" customHeight="1" thickBot="1">
      <c r="A81" s="45"/>
      <c r="B81" s="22"/>
      <c r="C81" s="20" t="s">
        <v>71</v>
      </c>
      <c r="D81" s="23"/>
      <c r="E81" s="27" t="s">
        <v>39</v>
      </c>
      <c r="F81" s="24"/>
      <c r="G81" s="25"/>
      <c r="H81" s="26">
        <f>SUM(B81*D81*G81)</f>
        <v>0</v>
      </c>
    </row>
    <row r="82" spans="1:8" s="8" customFormat="1" ht="20.25" customHeight="1" thickTop="1">
      <c r="A82" s="48"/>
      <c r="B82" s="56"/>
      <c r="C82" s="56"/>
      <c r="D82" s="56"/>
      <c r="E82" s="57"/>
      <c r="F82" s="57"/>
      <c r="G82" s="2"/>
      <c r="H82" s="2"/>
    </row>
    <row r="83" spans="1:8" s="8" customFormat="1" ht="20.25" customHeight="1">
      <c r="A83" s="48"/>
      <c r="B83" s="113" t="s">
        <v>56</v>
      </c>
      <c r="C83" s="113"/>
      <c r="D83" s="47"/>
      <c r="E83" s="114"/>
      <c r="F83" s="114"/>
      <c r="G83" s="2"/>
      <c r="H83" s="2"/>
    </row>
    <row r="84" spans="1:8" s="8" customFormat="1" ht="20.25" customHeight="1" thickBot="1">
      <c r="A84" s="48"/>
      <c r="B84" s="22"/>
      <c r="C84" s="20" t="s">
        <v>71</v>
      </c>
      <c r="D84" s="23"/>
      <c r="E84" s="27" t="s">
        <v>39</v>
      </c>
      <c r="F84" s="24"/>
      <c r="G84" s="25"/>
      <c r="H84" s="26">
        <f>SUM(B84*D84*G84)</f>
        <v>0</v>
      </c>
    </row>
    <row r="85" spans="1:8" s="8" customFormat="1" ht="20.25" customHeight="1" thickTop="1">
      <c r="A85" s="45"/>
      <c r="B85" s="56"/>
      <c r="C85" s="56"/>
      <c r="D85" s="56"/>
      <c r="E85" s="57"/>
      <c r="F85" s="57"/>
      <c r="G85" s="2"/>
      <c r="H85" s="2"/>
    </row>
    <row r="86" spans="1:8" s="8" customFormat="1" ht="20.25" customHeight="1">
      <c r="A86" s="19"/>
      <c r="B86" s="113" t="s">
        <v>57</v>
      </c>
      <c r="C86" s="113"/>
      <c r="D86" s="21"/>
      <c r="E86" s="114"/>
      <c r="F86" s="114"/>
      <c r="G86" s="2"/>
      <c r="H86" s="2"/>
    </row>
    <row r="87" spans="1:8" s="8" customFormat="1" ht="20.25" customHeight="1" thickBot="1">
      <c r="A87" s="19"/>
      <c r="B87" s="22"/>
      <c r="C87" s="20" t="s">
        <v>71</v>
      </c>
      <c r="D87" s="23"/>
      <c r="E87" s="27" t="s">
        <v>39</v>
      </c>
      <c r="F87" s="24"/>
      <c r="G87" s="25"/>
      <c r="H87" s="26">
        <f>SUM(B87*D87*G87)</f>
        <v>0</v>
      </c>
    </row>
    <row r="88" spans="1:8" ht="20.25" customHeight="1" thickTop="1">
      <c r="A88" s="86" t="s">
        <v>52</v>
      </c>
      <c r="B88" s="122" t="s">
        <v>25</v>
      </c>
      <c r="C88" s="122"/>
      <c r="D88" s="122"/>
      <c r="E88" s="123"/>
      <c r="F88" s="123"/>
      <c r="G88" s="87"/>
      <c r="H88" s="88"/>
    </row>
    <row r="89" spans="1:8" s="8" customFormat="1" ht="20.25" customHeight="1">
      <c r="A89" s="45"/>
      <c r="B89" s="113" t="s">
        <v>54</v>
      </c>
      <c r="C89" s="113"/>
      <c r="D89" s="21"/>
      <c r="E89" s="114"/>
      <c r="F89" s="114"/>
      <c r="G89" s="2"/>
      <c r="H89" s="2"/>
    </row>
    <row r="90" spans="1:8" s="8" customFormat="1" ht="20.25" customHeight="1" thickBot="1">
      <c r="A90" s="45"/>
      <c r="B90" s="22"/>
      <c r="C90" s="20" t="s">
        <v>71</v>
      </c>
      <c r="D90" s="23"/>
      <c r="E90" s="27" t="s">
        <v>39</v>
      </c>
      <c r="F90" s="24"/>
      <c r="G90" s="25"/>
      <c r="H90" s="26">
        <f>SUM(B90*D90*G90)</f>
        <v>0</v>
      </c>
    </row>
    <row r="91" spans="1:8" s="8" customFormat="1" ht="20.25" customHeight="1" thickTop="1">
      <c r="A91" s="45"/>
      <c r="B91" s="56"/>
      <c r="C91" s="56"/>
      <c r="D91" s="56"/>
      <c r="E91" s="57"/>
      <c r="F91" s="57"/>
      <c r="G91" s="2"/>
      <c r="H91" s="2"/>
    </row>
    <row r="92" spans="1:8" s="8" customFormat="1" ht="20.25" customHeight="1">
      <c r="A92" s="45"/>
      <c r="B92" s="113" t="s">
        <v>55</v>
      </c>
      <c r="C92" s="113"/>
      <c r="D92" s="21"/>
      <c r="E92" s="114"/>
      <c r="F92" s="114"/>
      <c r="G92" s="2"/>
      <c r="H92" s="2"/>
    </row>
    <row r="93" spans="1:8" s="8" customFormat="1" ht="20.25" customHeight="1" thickBot="1">
      <c r="A93" s="45"/>
      <c r="B93" s="22"/>
      <c r="C93" s="20" t="s">
        <v>71</v>
      </c>
      <c r="D93" s="23"/>
      <c r="E93" s="27" t="s">
        <v>39</v>
      </c>
      <c r="F93" s="24"/>
      <c r="G93" s="25"/>
      <c r="H93" s="26">
        <f>SUM(B93*D93*G93)</f>
        <v>0</v>
      </c>
    </row>
    <row r="94" spans="1:8" s="8" customFormat="1" ht="20.25" customHeight="1" thickTop="1">
      <c r="A94" s="48"/>
      <c r="B94" s="56"/>
      <c r="C94" s="56"/>
      <c r="D94" s="56"/>
      <c r="E94" s="57"/>
      <c r="F94" s="57"/>
      <c r="G94" s="2"/>
      <c r="H94" s="2"/>
    </row>
    <row r="95" spans="1:8" s="8" customFormat="1" ht="20.25" customHeight="1">
      <c r="A95" s="48"/>
      <c r="B95" s="113" t="s">
        <v>56</v>
      </c>
      <c r="C95" s="113"/>
      <c r="D95" s="47"/>
      <c r="E95" s="114"/>
      <c r="F95" s="114"/>
      <c r="G95" s="2"/>
      <c r="H95" s="2"/>
    </row>
    <row r="96" spans="1:8" s="8" customFormat="1" ht="20.25" customHeight="1" thickBot="1">
      <c r="A96" s="48"/>
      <c r="B96" s="22"/>
      <c r="C96" s="20" t="s">
        <v>71</v>
      </c>
      <c r="D96" s="23"/>
      <c r="E96" s="27" t="s">
        <v>39</v>
      </c>
      <c r="F96" s="24"/>
      <c r="G96" s="25"/>
      <c r="H96" s="26">
        <f>SUM(B96*D96*G96)</f>
        <v>0</v>
      </c>
    </row>
    <row r="97" spans="1:8" s="8" customFormat="1" ht="20.25" customHeight="1" thickTop="1">
      <c r="A97" s="45"/>
      <c r="B97" s="56"/>
      <c r="C97" s="56"/>
      <c r="D97" s="56"/>
      <c r="E97" s="57"/>
      <c r="F97" s="57"/>
      <c r="G97" s="2"/>
      <c r="H97" s="2"/>
    </row>
    <row r="98" spans="1:8" s="8" customFormat="1" ht="20.25" customHeight="1">
      <c r="A98" s="19"/>
      <c r="B98" s="113" t="s">
        <v>57</v>
      </c>
      <c r="C98" s="113"/>
      <c r="D98" s="21"/>
      <c r="E98" s="114"/>
      <c r="F98" s="114"/>
      <c r="G98" s="2"/>
      <c r="H98" s="2"/>
    </row>
    <row r="99" spans="1:8" s="8" customFormat="1" ht="20.25" customHeight="1" thickBot="1">
      <c r="A99" s="19"/>
      <c r="B99" s="22"/>
      <c r="C99" s="20" t="s">
        <v>71</v>
      </c>
      <c r="D99" s="23"/>
      <c r="E99" s="27" t="s">
        <v>39</v>
      </c>
      <c r="F99" s="24"/>
      <c r="G99" s="25"/>
      <c r="H99" s="26">
        <f>SUM(B99*D99*G99)</f>
        <v>0</v>
      </c>
    </row>
    <row r="100" spans="7:8" ht="20.25" customHeight="1" thickBot="1" thickTop="1">
      <c r="G100" s="16" t="s">
        <v>8</v>
      </c>
      <c r="H100" s="64">
        <f>SUM(H37:H99)</f>
        <v>0</v>
      </c>
    </row>
    <row r="101" spans="1:8" ht="20.25" customHeight="1">
      <c r="A101" s="127" t="s">
        <v>44</v>
      </c>
      <c r="B101" s="127"/>
      <c r="C101" s="127"/>
      <c r="D101" s="127"/>
      <c r="E101" s="127"/>
      <c r="F101" s="127"/>
      <c r="G101" s="127"/>
      <c r="H101" s="127"/>
    </row>
    <row r="102" spans="1:8" s="1" customFormat="1" ht="20.25" customHeight="1">
      <c r="A102" s="129"/>
      <c r="B102" s="130"/>
      <c r="C102" s="130"/>
      <c r="D102" s="130"/>
      <c r="E102" s="130"/>
      <c r="F102" s="130"/>
      <c r="G102" s="130"/>
      <c r="H102" s="131"/>
    </row>
    <row r="103" spans="1:8" ht="20.25" customHeight="1">
      <c r="A103" s="11" t="s">
        <v>62</v>
      </c>
      <c r="C103" s="101"/>
      <c r="D103" s="101"/>
      <c r="E103" s="101"/>
      <c r="F103" s="101"/>
      <c r="G103" s="8"/>
      <c r="H103" s="59" t="s">
        <v>24</v>
      </c>
    </row>
    <row r="104" spans="1:8" ht="20.25" customHeight="1">
      <c r="A104" s="11" t="s">
        <v>63</v>
      </c>
      <c r="C104" s="102"/>
      <c r="D104" s="102"/>
      <c r="E104" s="102"/>
      <c r="F104" s="102"/>
      <c r="G104" s="8"/>
      <c r="H104" s="58" t="s">
        <v>24</v>
      </c>
    </row>
    <row r="105" spans="1:8" ht="20.25" customHeight="1">
      <c r="A105" s="11" t="s">
        <v>64</v>
      </c>
      <c r="C105" s="102"/>
      <c r="D105" s="102"/>
      <c r="E105" s="102"/>
      <c r="F105" s="102"/>
      <c r="G105" s="8"/>
      <c r="H105" s="58" t="s">
        <v>24</v>
      </c>
    </row>
    <row r="106" spans="1:8" ht="20.25" customHeight="1">
      <c r="A106" s="11" t="s">
        <v>6</v>
      </c>
      <c r="C106" s="61" t="s">
        <v>0</v>
      </c>
      <c r="E106" s="61" t="s">
        <v>1</v>
      </c>
      <c r="G106" s="28"/>
      <c r="H106" s="29"/>
    </row>
    <row r="107" spans="3:8" ht="20.25" customHeight="1">
      <c r="C107" s="75"/>
      <c r="D107" s="30"/>
      <c r="E107" s="76"/>
      <c r="H107" s="31">
        <f>SUM(C107*E107)</f>
        <v>0</v>
      </c>
    </row>
    <row r="108" spans="3:8" ht="8.25" customHeight="1">
      <c r="C108" s="54"/>
      <c r="D108" s="30"/>
      <c r="E108" s="55"/>
      <c r="H108" s="33"/>
    </row>
    <row r="109" spans="1:8" ht="20.25" customHeight="1">
      <c r="A109" s="11" t="s">
        <v>65</v>
      </c>
      <c r="C109" s="128" t="s">
        <v>97</v>
      </c>
      <c r="D109" s="128"/>
      <c r="E109" s="128"/>
      <c r="F109" s="128"/>
      <c r="G109" s="128"/>
      <c r="H109" s="32"/>
    </row>
    <row r="110" spans="1:8" ht="20.25" customHeight="1" thickBot="1">
      <c r="A110" s="11"/>
      <c r="B110" s="8"/>
      <c r="C110" s="8" t="s">
        <v>4</v>
      </c>
      <c r="D110" s="132"/>
      <c r="E110" s="132"/>
      <c r="F110" s="132"/>
      <c r="G110" s="8"/>
      <c r="H110" s="63" t="s">
        <v>24</v>
      </c>
    </row>
    <row r="111" spans="7:8" ht="20.25" customHeight="1" thickBot="1" thickTop="1">
      <c r="G111" s="16" t="s">
        <v>29</v>
      </c>
      <c r="H111" s="62">
        <f>SUM(H103:H110)</f>
        <v>0</v>
      </c>
    </row>
    <row r="112" spans="1:8" ht="20.25" customHeight="1">
      <c r="A112" s="127" t="s">
        <v>45</v>
      </c>
      <c r="B112" s="127"/>
      <c r="C112" s="127"/>
      <c r="D112" s="127"/>
      <c r="E112" s="127"/>
      <c r="F112" s="127"/>
      <c r="G112" s="127"/>
      <c r="H112" s="127"/>
    </row>
    <row r="113" spans="1:8" s="1" customFormat="1" ht="20.25" customHeight="1">
      <c r="A113" s="124"/>
      <c r="B113" s="125"/>
      <c r="C113" s="125"/>
      <c r="D113" s="125"/>
      <c r="E113" s="125"/>
      <c r="F113" s="125"/>
      <c r="G113" s="125"/>
      <c r="H113" s="126"/>
    </row>
    <row r="114" spans="1:8" s="1" customFormat="1" ht="20.25" customHeight="1">
      <c r="A114" s="145" t="s">
        <v>68</v>
      </c>
      <c r="B114" s="145"/>
      <c r="C114" s="145"/>
      <c r="D114" s="101"/>
      <c r="E114" s="101"/>
      <c r="F114" s="101"/>
      <c r="G114" s="28"/>
      <c r="H114" s="59" t="s">
        <v>24</v>
      </c>
    </row>
    <row r="115" spans="1:8" s="1" customFormat="1" ht="20.25" customHeight="1">
      <c r="A115" s="110" t="s">
        <v>66</v>
      </c>
      <c r="B115" s="110"/>
      <c r="C115" s="110"/>
      <c r="D115" s="102"/>
      <c r="E115" s="102"/>
      <c r="F115" s="102"/>
      <c r="G115" s="28"/>
      <c r="H115" s="59" t="s">
        <v>24</v>
      </c>
    </row>
    <row r="116" spans="1:8" ht="20.25" customHeight="1">
      <c r="A116" s="110" t="s">
        <v>67</v>
      </c>
      <c r="B116" s="110"/>
      <c r="C116" s="110"/>
      <c r="D116" s="102"/>
      <c r="E116" s="102"/>
      <c r="F116" s="102"/>
      <c r="G116" s="28"/>
      <c r="H116" s="59" t="s">
        <v>24</v>
      </c>
    </row>
    <row r="117" spans="1:8" ht="20.25" customHeight="1" thickBot="1">
      <c r="A117" s="110" t="s">
        <v>75</v>
      </c>
      <c r="B117" s="110"/>
      <c r="C117" s="110"/>
      <c r="D117" s="101"/>
      <c r="E117" s="101"/>
      <c r="F117" s="101"/>
      <c r="G117" s="28"/>
      <c r="H117" s="63" t="s">
        <v>24</v>
      </c>
    </row>
    <row r="118" spans="1:8" ht="20.25" customHeight="1" thickBot="1" thickTop="1">
      <c r="A118" s="34"/>
      <c r="B118" s="28"/>
      <c r="C118" s="10"/>
      <c r="D118" s="28"/>
      <c r="E118" s="10"/>
      <c r="F118" s="28"/>
      <c r="G118" s="16" t="s">
        <v>7</v>
      </c>
      <c r="H118" s="71">
        <f>SUM(H114:H117)</f>
        <v>0</v>
      </c>
    </row>
    <row r="119" spans="1:8" ht="20.25" customHeight="1">
      <c r="A119" s="135" t="s">
        <v>81</v>
      </c>
      <c r="B119" s="135"/>
      <c r="C119" s="135"/>
      <c r="D119" s="135"/>
      <c r="E119" s="135"/>
      <c r="F119" s="135"/>
      <c r="G119" s="135"/>
      <c r="H119" s="135"/>
    </row>
    <row r="120" spans="1:8" ht="20.25" customHeight="1">
      <c r="A120" s="144" t="s">
        <v>82</v>
      </c>
      <c r="B120" s="144"/>
      <c r="C120" s="144"/>
      <c r="D120" s="144"/>
      <c r="E120" s="144"/>
      <c r="F120" s="144"/>
      <c r="G120" s="144"/>
      <c r="H120" s="144"/>
    </row>
    <row r="121" spans="1:8" s="1" customFormat="1" ht="20.25" customHeight="1">
      <c r="A121" s="149" t="s">
        <v>76</v>
      </c>
      <c r="B121" s="149"/>
      <c r="C121" s="149"/>
      <c r="D121" s="150"/>
      <c r="E121" s="150"/>
      <c r="F121" s="150"/>
      <c r="G121" s="150"/>
      <c r="H121" s="36"/>
    </row>
    <row r="122" spans="1:8" s="1" customFormat="1" ht="20.25" customHeight="1">
      <c r="A122" s="149" t="s">
        <v>78</v>
      </c>
      <c r="B122" s="149"/>
      <c r="C122" s="149"/>
      <c r="D122" s="143"/>
      <c r="E122" s="143"/>
      <c r="F122" s="143"/>
      <c r="G122" s="143"/>
      <c r="H122" s="36"/>
    </row>
    <row r="123" spans="1:8" s="1" customFormat="1" ht="20.25" customHeight="1">
      <c r="A123" s="149" t="s">
        <v>77</v>
      </c>
      <c r="B123" s="149"/>
      <c r="C123" s="149"/>
      <c r="D123" s="143"/>
      <c r="E123" s="143"/>
      <c r="F123" s="143"/>
      <c r="G123" s="143"/>
      <c r="H123" s="93"/>
    </row>
    <row r="124" spans="1:8" s="1" customFormat="1" ht="20.25" customHeight="1" thickBot="1">
      <c r="A124" s="147" t="s">
        <v>79</v>
      </c>
      <c r="B124" s="147"/>
      <c r="C124" s="147"/>
      <c r="D124" s="148"/>
      <c r="E124" s="148"/>
      <c r="F124" s="148"/>
      <c r="G124" s="7"/>
      <c r="H124" s="66" t="s">
        <v>24</v>
      </c>
    </row>
    <row r="125" spans="1:8" s="1" customFormat="1" ht="20.25" customHeight="1" thickBot="1" thickTop="1">
      <c r="A125" s="35"/>
      <c r="B125" s="7"/>
      <c r="C125" s="7"/>
      <c r="D125" s="46"/>
      <c r="E125" s="46"/>
      <c r="F125" s="46"/>
      <c r="G125" s="37" t="s">
        <v>80</v>
      </c>
      <c r="H125" s="65">
        <f>SUM(H124)</f>
        <v>0</v>
      </c>
    </row>
    <row r="126" spans="1:8" s="1" customFormat="1" ht="20.25" customHeight="1" thickBot="1">
      <c r="A126" s="38"/>
      <c r="B126" s="38"/>
      <c r="C126" s="38"/>
      <c r="D126" s="38"/>
      <c r="E126" s="39"/>
      <c r="F126" s="38"/>
      <c r="G126" s="38"/>
      <c r="H126" s="40"/>
    </row>
    <row r="127" spans="7:8" ht="20.25" customHeight="1" thickTop="1">
      <c r="G127" s="41" t="s">
        <v>30</v>
      </c>
      <c r="H127" s="67">
        <f>SUM(H100,H111,H118,H125)</f>
        <v>0</v>
      </c>
    </row>
    <row r="128" spans="7:8" ht="20.25" customHeight="1">
      <c r="G128" s="41" t="s">
        <v>31</v>
      </c>
      <c r="H128" s="68" t="s">
        <v>24</v>
      </c>
    </row>
    <row r="129" spans="1:8" ht="20.25" customHeight="1" thickBot="1">
      <c r="A129" s="121" t="s">
        <v>33</v>
      </c>
      <c r="B129" s="121"/>
      <c r="C129" s="121"/>
      <c r="D129" s="121"/>
      <c r="E129" s="121"/>
      <c r="F129" s="121"/>
      <c r="G129" s="121"/>
      <c r="H129" s="69">
        <f>H127*0.25</f>
        <v>0</v>
      </c>
    </row>
    <row r="130" spans="7:8" ht="20.25" customHeight="1" thickBot="1">
      <c r="G130" s="42" t="s">
        <v>32</v>
      </c>
      <c r="H130" s="89">
        <f>H127-H129</f>
        <v>0</v>
      </c>
    </row>
    <row r="131" spans="5:8" ht="20.25" customHeight="1" thickBot="1">
      <c r="E131" s="112" t="s">
        <v>86</v>
      </c>
      <c r="F131" s="112"/>
      <c r="G131" s="112"/>
      <c r="H131" s="70">
        <f>SUM(B25*B26)</f>
        <v>0</v>
      </c>
    </row>
    <row r="132" ht="20.25" customHeight="1">
      <c r="A132" s="3" t="s">
        <v>104</v>
      </c>
    </row>
  </sheetData>
  <sheetProtection/>
  <mergeCells count="131">
    <mergeCell ref="B27:C27"/>
    <mergeCell ref="B28:C28"/>
    <mergeCell ref="G15:H15"/>
    <mergeCell ref="A40:H40"/>
    <mergeCell ref="A124:C124"/>
    <mergeCell ref="D124:F124"/>
    <mergeCell ref="A122:C122"/>
    <mergeCell ref="D121:G121"/>
    <mergeCell ref="E61:F61"/>
    <mergeCell ref="A123:C123"/>
    <mergeCell ref="A121:C121"/>
    <mergeCell ref="D122:G122"/>
    <mergeCell ref="A48:H48"/>
    <mergeCell ref="C16:E16"/>
    <mergeCell ref="B23:H23"/>
    <mergeCell ref="B24:H24"/>
    <mergeCell ref="B25:C25"/>
    <mergeCell ref="D25:H25"/>
    <mergeCell ref="D123:G123"/>
    <mergeCell ref="A120:H120"/>
    <mergeCell ref="A114:C114"/>
    <mergeCell ref="E64:F64"/>
    <mergeCell ref="B21:H21"/>
    <mergeCell ref="F3:H3"/>
    <mergeCell ref="E62:F62"/>
    <mergeCell ref="A36:H36"/>
    <mergeCell ref="D42:G42"/>
    <mergeCell ref="B26:C26"/>
    <mergeCell ref="D26:H26"/>
    <mergeCell ref="A39:H39"/>
    <mergeCell ref="B6:D6"/>
    <mergeCell ref="E54:F54"/>
    <mergeCell ref="B62:D62"/>
    <mergeCell ref="A49:H49"/>
    <mergeCell ref="A119:H119"/>
    <mergeCell ref="B51:C51"/>
    <mergeCell ref="E51:F51"/>
    <mergeCell ref="E52:F52"/>
    <mergeCell ref="B54:C54"/>
    <mergeCell ref="B76:D76"/>
    <mergeCell ref="E66:F66"/>
    <mergeCell ref="E76:F76"/>
    <mergeCell ref="E55:F55"/>
    <mergeCell ref="F32:H32"/>
    <mergeCell ref="E98:F98"/>
    <mergeCell ref="A101:H101"/>
    <mergeCell ref="B37:E37"/>
    <mergeCell ref="D41:G41"/>
    <mergeCell ref="D44:G44"/>
    <mergeCell ref="D45:G45"/>
    <mergeCell ref="E67:F67"/>
    <mergeCell ref="B80:C80"/>
    <mergeCell ref="E80:F80"/>
    <mergeCell ref="B50:D50"/>
    <mergeCell ref="B69:C69"/>
    <mergeCell ref="E50:F50"/>
    <mergeCell ref="E69:F69"/>
    <mergeCell ref="B60:C60"/>
    <mergeCell ref="D110:F110"/>
    <mergeCell ref="E58:F58"/>
    <mergeCell ref="E70:F70"/>
    <mergeCell ref="E60:F60"/>
    <mergeCell ref="B66:C66"/>
    <mergeCell ref="B72:C72"/>
    <mergeCell ref="C104:F104"/>
    <mergeCell ref="C105:F105"/>
    <mergeCell ref="E72:F72"/>
    <mergeCell ref="B86:C86"/>
    <mergeCell ref="A102:H102"/>
    <mergeCell ref="E86:F86"/>
    <mergeCell ref="E83:F83"/>
    <mergeCell ref="E89:F89"/>
    <mergeCell ref="B77:C77"/>
    <mergeCell ref="A116:C116"/>
    <mergeCell ref="E95:F95"/>
    <mergeCell ref="C103:F103"/>
    <mergeCell ref="E77:F77"/>
    <mergeCell ref="A113:H113"/>
    <mergeCell ref="A112:H112"/>
    <mergeCell ref="C109:G109"/>
    <mergeCell ref="B83:C83"/>
    <mergeCell ref="A117:C117"/>
    <mergeCell ref="A115:C115"/>
    <mergeCell ref="B95:C95"/>
    <mergeCell ref="B57:C57"/>
    <mergeCell ref="E57:F57"/>
    <mergeCell ref="B92:C92"/>
    <mergeCell ref="E92:F92"/>
    <mergeCell ref="B88:D88"/>
    <mergeCell ref="E88:F88"/>
    <mergeCell ref="B89:C89"/>
    <mergeCell ref="F35:H35"/>
    <mergeCell ref="A29:H29"/>
    <mergeCell ref="E43:F43"/>
    <mergeCell ref="A47:H47"/>
    <mergeCell ref="A129:G129"/>
    <mergeCell ref="D114:F114"/>
    <mergeCell ref="D115:F115"/>
    <mergeCell ref="D116:F116"/>
    <mergeCell ref="B98:C98"/>
    <mergeCell ref="D117:F117"/>
    <mergeCell ref="B19:H19"/>
    <mergeCell ref="B20:H20"/>
    <mergeCell ref="E131:G131"/>
    <mergeCell ref="B63:C63"/>
    <mergeCell ref="E63:F63"/>
    <mergeCell ref="E73:F73"/>
    <mergeCell ref="B22:H22"/>
    <mergeCell ref="D30:E30"/>
    <mergeCell ref="F30:G30"/>
    <mergeCell ref="B32:D32"/>
    <mergeCell ref="A38:H38"/>
    <mergeCell ref="A75:H75"/>
    <mergeCell ref="A46:H46"/>
    <mergeCell ref="B5:H5"/>
    <mergeCell ref="F6:H6"/>
    <mergeCell ref="B7:H7"/>
    <mergeCell ref="F9:H9"/>
    <mergeCell ref="B30:C30"/>
    <mergeCell ref="B31:D31"/>
    <mergeCell ref="F31:H31"/>
    <mergeCell ref="A34:H34"/>
    <mergeCell ref="E12:H12"/>
    <mergeCell ref="A1:H2"/>
    <mergeCell ref="B3:D3"/>
    <mergeCell ref="A4:H4"/>
    <mergeCell ref="A10:H10"/>
    <mergeCell ref="B8:C8"/>
    <mergeCell ref="B9:C9"/>
    <mergeCell ref="B18:H18"/>
    <mergeCell ref="C17:E17"/>
  </mergeCells>
  <dataValidations count="3">
    <dataValidation type="list" allowBlank="1" showInputMessage="1" showErrorMessage="1" promptTitle="#" sqref="B3">
      <formula1>"1,2,3,4,5"</formula1>
    </dataValidation>
    <dataValidation type="list" allowBlank="1" showInputMessage="1" showErrorMessage="1" sqref="F3:H3">
      <formula1>"Version 1, Version 2, Version 3, Version 4, Version 5"</formula1>
    </dataValidation>
    <dataValidation type="list" allowBlank="1" showInputMessage="1" showErrorMessage="1" sqref="H128">
      <formula1>$875 Training, $1350 USDOC Program, $4000 Domestic, $10000 International</formula1>
    </dataValidation>
  </dataValidations>
  <hyperlinks>
    <hyperlink ref="B50" r:id="rId1" display="Domestic per diem rates"/>
    <hyperlink ref="B62" r:id="rId2" display="International per diem rates"/>
    <hyperlink ref="B76" r:id="rId3" display="Domestic per diem rates"/>
    <hyperlink ref="B88" r:id="rId4" display="International per diem rates"/>
    <hyperlink ref="A39" r:id="rId5" display="https://www.gsa.gov/policy-regulations/policy/travel-management-policy-overview/fly-america-act"/>
    <hyperlink ref="A40" r:id="rId6" display="https://www.state.gov/fly-america-act-waiver-checklist/"/>
  </hyperlinks>
  <printOptions/>
  <pageMargins left="0.5" right="0.25" top="0.25" bottom="0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Kuzma</dc:creator>
  <cp:keywords/>
  <dc:description/>
  <cp:lastModifiedBy>Angst, Colby</cp:lastModifiedBy>
  <cp:lastPrinted>2024-02-23T16:32:24Z</cp:lastPrinted>
  <dcterms:created xsi:type="dcterms:W3CDTF">2011-06-13T16:56:03Z</dcterms:created>
  <dcterms:modified xsi:type="dcterms:W3CDTF">2024-04-17T17:04:57Z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