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Incentives\Legal\BMG\LB 40--NE Rural Projects Act\Finalized Documents\"/>
    </mc:Choice>
  </mc:AlternateContent>
  <xr:revisionPtr revIDLastSave="0" documentId="13_ncr:1_{E07270E3-9A7B-4551-A709-EB806F70411F}" xr6:coauthVersionLast="45" xr6:coauthVersionMax="46" xr10:uidLastSave="{00000000-0000-0000-0000-000000000000}"/>
  <bookViews>
    <workbookView xWindow="-120" yWindow="-120" windowWidth="20730" windowHeight="11160" xr2:uid="{63703F96-B472-4DB9-8FA9-F69D952CAA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10" i="1" s="1"/>
  <c r="D11" i="1"/>
  <c r="E11" i="1" s="1"/>
  <c r="C11" i="1"/>
  <c r="C10" i="1"/>
  <c r="H7" i="1" l="1"/>
  <c r="H6" i="1"/>
  <c r="H8" i="1" l="1"/>
</calcChain>
</file>

<file path=xl/sharedStrings.xml><?xml version="1.0" encoding="utf-8"?>
<sst xmlns="http://schemas.openxmlformats.org/spreadsheetml/2006/main" count="16" uniqueCount="16">
  <si>
    <t>Less than or Equal to</t>
  </si>
  <si>
    <t>Total Investment</t>
  </si>
  <si>
    <t>Matching Funds Contribution</t>
  </si>
  <si>
    <t>Instructions:</t>
  </si>
  <si>
    <t>Award Requested</t>
  </si>
  <si>
    <t>Cash Match Contributions</t>
  </si>
  <si>
    <t>Total Award Budget</t>
  </si>
  <si>
    <t>Section 1: Calculator</t>
  </si>
  <si>
    <t>Section 2: Online Application Fields</t>
  </si>
  <si>
    <t>Use these fields to complete your application in AmpliFund.</t>
  </si>
  <si>
    <t>Enter your total investment here.</t>
  </si>
  <si>
    <t xml:space="preserve">Investment Level </t>
  </si>
  <si>
    <t xml:space="preserve">Tiered Investment </t>
  </si>
  <si>
    <t xml:space="preserve">Matching Funds </t>
  </si>
  <si>
    <t xml:space="preserve">Excess of </t>
  </si>
  <si>
    <t>The “Cash Match” is the amount of investment the Applicant needs to spend on the Project to receive the amount of matching funds ("Award Requested") requested. Two dollars of matching funds may be awarded for each dollar of investment up to $2.5 million in investment. Five dollars of matching funds may be awarded for every dollar of investment in excess of $2.5 million. In cell B6, enter the amount of total investment you expect to contribute and the calculator will tell you the requested award amount. The fields in section 2 can then be used to complete your application in AmpliFund.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</si>
</sst>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3" borderId="0" xfId="0" applyFont="1" applyFill="1"/>
    <xf numFmtId="0" fontId="0" fillId="3" borderId="0" xfId="0" applyFill="1"/>
    <xf numFmtId="0" fontId="0" fillId="3" borderId="0" xfId="0" applyFill="1" applyAlignment="1">
      <alignment horizontal="left" wrapText="1"/>
    </xf>
    <xf numFmtId="0" fontId="4" fillId="3" borderId="1" xfId="0" applyFont="1" applyFill="1" applyBorder="1" applyAlignment="1">
      <alignment horizontal="left"/>
    </xf>
    <xf numFmtId="0" fontId="3" fillId="3" borderId="4" xfId="0" applyFont="1" applyFill="1" applyBorder="1" applyAlignment="1">
      <alignment wrapText="1"/>
    </xf>
    <xf numFmtId="0" fontId="0" fillId="3" borderId="0" xfId="0" applyFill="1" applyBorder="1"/>
    <xf numFmtId="0" fontId="0" fillId="3" borderId="5" xfId="0" applyFill="1" applyBorder="1"/>
    <xf numFmtId="0" fontId="2" fillId="3" borderId="4" xfId="0" applyFont="1" applyFill="1" applyBorder="1" applyAlignment="1">
      <alignment horizontal="right"/>
    </xf>
    <xf numFmtId="0" fontId="2" fillId="3" borderId="0" xfId="0" applyFont="1" applyFill="1" applyBorder="1" applyAlignment="1">
      <alignment horizontal="right"/>
    </xf>
    <xf numFmtId="164" fontId="0" fillId="3" borderId="0" xfId="0" applyNumberFormat="1" applyFill="1" applyBorder="1"/>
    <xf numFmtId="0" fontId="0" fillId="3" borderId="4" xfId="0" applyFill="1" applyBorder="1"/>
    <xf numFmtId="0" fontId="2" fillId="3" borderId="0" xfId="0" applyFont="1" applyFill="1" applyAlignment="1">
      <alignment wrapText="1"/>
    </xf>
    <xf numFmtId="164" fontId="0" fillId="3" borderId="0" xfId="0" applyNumberFormat="1" applyFill="1"/>
    <xf numFmtId="0" fontId="0" fillId="3" borderId="6" xfId="0" applyFill="1" applyBorder="1"/>
    <xf numFmtId="0" fontId="0" fillId="3" borderId="7" xfId="0" applyFill="1" applyBorder="1"/>
    <xf numFmtId="164" fontId="0" fillId="3" borderId="7" xfId="0" applyNumberFormat="1" applyFill="1" applyBorder="1"/>
    <xf numFmtId="164" fontId="0" fillId="3" borderId="8" xfId="0" applyNumberFormat="1" applyFill="1" applyBorder="1"/>
    <xf numFmtId="164" fontId="0" fillId="3" borderId="9" xfId="0" applyNumberFormat="1" applyFill="1" applyBorder="1"/>
    <xf numFmtId="164" fontId="0" fillId="3" borderId="9" xfId="0" applyNumberFormat="1" applyFont="1" applyFill="1" applyBorder="1" applyAlignment="1">
      <alignment wrapText="1"/>
    </xf>
    <xf numFmtId="0" fontId="2" fillId="3" borderId="12" xfId="0" applyFont="1" applyFill="1" applyBorder="1" applyAlignment="1">
      <alignment wrapText="1"/>
    </xf>
    <xf numFmtId="0" fontId="2" fillId="3" borderId="12" xfId="0" applyFont="1" applyFill="1" applyBorder="1"/>
    <xf numFmtId="0" fontId="0" fillId="3" borderId="3" xfId="0" applyFill="1" applyBorder="1" applyAlignment="1">
      <alignment horizontal="left" wrapText="1"/>
    </xf>
    <xf numFmtId="0" fontId="0" fillId="3" borderId="8" xfId="0" applyFill="1" applyBorder="1"/>
    <xf numFmtId="0" fontId="2" fillId="3" borderId="2" xfId="0" applyFont="1" applyFill="1" applyBorder="1" applyAlignment="1">
      <alignment horizontal="left"/>
    </xf>
    <xf numFmtId="10" fontId="0" fillId="3" borderId="7" xfId="1" applyNumberFormat="1" applyFont="1" applyFill="1" applyBorder="1"/>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164" fontId="0" fillId="3" borderId="9" xfId="0" applyNumberFormat="1" applyFill="1" applyBorder="1" applyAlignment="1">
      <alignment horizontal="center" vertical="center"/>
    </xf>
    <xf numFmtId="9" fontId="0" fillId="3" borderId="9" xfId="1" applyFon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1" xfId="0" applyNumberFormat="1" applyFill="1" applyBorder="1" applyAlignment="1">
      <alignment horizontal="center" vertical="center"/>
    </xf>
    <xf numFmtId="0" fontId="0" fillId="3" borderId="9" xfId="0" applyFill="1" applyBorder="1" applyAlignment="1">
      <alignment horizontal="right"/>
    </xf>
    <xf numFmtId="164" fontId="3" fillId="2" borderId="0" xfId="0" applyNumberFormat="1" applyFont="1" applyFill="1" applyBorder="1" applyProtection="1">
      <protection locked="0"/>
    </xf>
    <xf numFmtId="0" fontId="0" fillId="3" borderId="0" xfId="0" applyFill="1" applyAlignment="1">
      <alignment horizontal="left"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5"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0" xfId="0" applyFont="1" applyFill="1" applyBorder="1" applyAlignment="1">
      <alignment horizontal="left" wrapText="1"/>
    </xf>
    <xf numFmtId="0" fontId="6" fillId="3" borderId="5" xfId="0" applyFont="1" applyFill="1" applyBorder="1" applyAlignment="1">
      <alignment horizontal="left" wrapText="1"/>
    </xf>
    <xf numFmtId="0" fontId="0" fillId="3" borderId="0" xfId="0" applyFill="1" applyAlignment="1">
      <alignment horizontal="left" vertical="center" wrapText="1"/>
    </xf>
    <xf numFmtId="0" fontId="0" fillId="0" borderId="0" xfId="0"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2F973-FE17-4288-BEE0-D2F3067F2055}">
  <dimension ref="A1:P13"/>
  <sheetViews>
    <sheetView tabSelected="1" workbookViewId="0">
      <selection activeCell="C6" sqref="C6:E6"/>
    </sheetView>
  </sheetViews>
  <sheetFormatPr defaultRowHeight="15" x14ac:dyDescent="0.25"/>
  <cols>
    <col min="1" max="1" width="22.5703125" style="2" bestFit="1" customWidth="1"/>
    <col min="2" max="2" width="15.7109375" style="2" customWidth="1"/>
    <col min="3" max="3" width="13.7109375" style="2" customWidth="1"/>
    <col min="4" max="4" width="18" style="2" bestFit="1" customWidth="1"/>
    <col min="5" max="5" width="18.42578125" style="2" bestFit="1" customWidth="1"/>
    <col min="6" max="6" width="16.85546875" style="2" customWidth="1"/>
    <col min="7" max="7" width="24.140625" style="2" bestFit="1" customWidth="1"/>
    <col min="8" max="8" width="19.140625" style="2" customWidth="1"/>
    <col min="9" max="16384" width="9.140625" style="2"/>
  </cols>
  <sheetData>
    <row r="1" spans="1:16" x14ac:dyDescent="0.25">
      <c r="A1" s="1" t="s">
        <v>3</v>
      </c>
    </row>
    <row r="2" spans="1:16" ht="45" customHeight="1" x14ac:dyDescent="0.25">
      <c r="A2" s="46" t="s">
        <v>15</v>
      </c>
      <c r="B2" s="47"/>
      <c r="C2" s="47"/>
      <c r="D2" s="47"/>
      <c r="E2" s="47"/>
      <c r="F2" s="47"/>
      <c r="G2" s="47"/>
      <c r="H2" s="47"/>
      <c r="I2" s="47"/>
      <c r="J2" s="34"/>
      <c r="K2" s="34"/>
      <c r="L2" s="34"/>
      <c r="M2" s="34"/>
      <c r="N2" s="34"/>
      <c r="O2" s="34"/>
      <c r="P2" s="34"/>
    </row>
    <row r="3" spans="1:16" ht="45" customHeight="1" x14ac:dyDescent="0.25">
      <c r="A3" s="47"/>
      <c r="B3" s="47"/>
      <c r="C3" s="47"/>
      <c r="D3" s="47"/>
      <c r="E3" s="47"/>
      <c r="F3" s="47"/>
      <c r="G3" s="47"/>
      <c r="H3" s="47"/>
      <c r="I3" s="47"/>
      <c r="J3" s="3"/>
      <c r="K3" s="3"/>
      <c r="L3" s="3"/>
      <c r="M3" s="3"/>
      <c r="N3" s="3"/>
      <c r="O3" s="3"/>
      <c r="P3" s="3"/>
    </row>
    <row r="4" spans="1:16" ht="12.75" customHeight="1" thickBot="1" x14ac:dyDescent="0.3">
      <c r="A4" s="3"/>
      <c r="B4" s="3"/>
      <c r="C4" s="3"/>
      <c r="D4" s="3"/>
      <c r="E4" s="3"/>
      <c r="F4" s="3"/>
      <c r="G4" s="3"/>
      <c r="H4" s="3"/>
      <c r="I4" s="3"/>
      <c r="J4" s="3"/>
      <c r="K4" s="3"/>
      <c r="L4" s="3"/>
      <c r="M4" s="3"/>
      <c r="N4" s="3"/>
      <c r="O4" s="3"/>
      <c r="P4" s="3"/>
    </row>
    <row r="5" spans="1:16" ht="18.75" x14ac:dyDescent="0.3">
      <c r="A5" s="35" t="s">
        <v>7</v>
      </c>
      <c r="B5" s="36"/>
      <c r="C5" s="36"/>
      <c r="D5" s="36"/>
      <c r="E5" s="37"/>
      <c r="F5" s="3"/>
      <c r="G5" s="4" t="s">
        <v>8</v>
      </c>
      <c r="H5" s="24"/>
      <c r="I5" s="22"/>
      <c r="J5" s="3"/>
      <c r="K5" s="3"/>
      <c r="L5" s="3"/>
      <c r="M5" s="3"/>
      <c r="N5" s="3"/>
      <c r="O5" s="3"/>
      <c r="P5" s="3"/>
    </row>
    <row r="6" spans="1:16" ht="15.75" x14ac:dyDescent="0.25">
      <c r="A6" s="5" t="s">
        <v>1</v>
      </c>
      <c r="B6" s="33"/>
      <c r="C6" s="44" t="s">
        <v>10</v>
      </c>
      <c r="D6" s="44"/>
      <c r="E6" s="45"/>
      <c r="G6" s="20" t="s">
        <v>4</v>
      </c>
      <c r="H6" s="19">
        <f>SUM(E10:E11)</f>
        <v>0</v>
      </c>
      <c r="I6" s="7"/>
    </row>
    <row r="7" spans="1:16" x14ac:dyDescent="0.25">
      <c r="A7" s="8"/>
      <c r="B7" s="9"/>
      <c r="C7" s="9"/>
      <c r="D7" s="10"/>
      <c r="E7" s="7"/>
      <c r="G7" s="21" t="s">
        <v>5</v>
      </c>
      <c r="H7" s="18">
        <f>SUM(D10:D11)</f>
        <v>0</v>
      </c>
      <c r="I7" s="7"/>
    </row>
    <row r="8" spans="1:16" x14ac:dyDescent="0.25">
      <c r="A8" s="8"/>
      <c r="B8" s="9"/>
      <c r="C8" s="9"/>
      <c r="D8" s="10"/>
      <c r="E8" s="7"/>
      <c r="G8" s="21" t="s">
        <v>6</v>
      </c>
      <c r="H8" s="18">
        <f>SUM(H6:H7)</f>
        <v>0</v>
      </c>
      <c r="I8" s="7"/>
    </row>
    <row r="9" spans="1:16" ht="45" x14ac:dyDescent="0.25">
      <c r="A9" s="11"/>
      <c r="B9" s="26" t="s">
        <v>11</v>
      </c>
      <c r="C9" s="26" t="s">
        <v>2</v>
      </c>
      <c r="D9" s="26" t="s">
        <v>12</v>
      </c>
      <c r="E9" s="27" t="s">
        <v>13</v>
      </c>
      <c r="F9" s="12"/>
      <c r="G9" s="41" t="s">
        <v>9</v>
      </c>
      <c r="H9" s="42"/>
      <c r="I9" s="43"/>
    </row>
    <row r="10" spans="1:16" x14ac:dyDescent="0.25">
      <c r="A10" s="32" t="s">
        <v>0</v>
      </c>
      <c r="B10" s="28">
        <v>2500000</v>
      </c>
      <c r="C10" s="29">
        <f>2/1</f>
        <v>2</v>
      </c>
      <c r="D10" s="28">
        <f>IF(B6&gt;B10,B10,B6)</f>
        <v>0</v>
      </c>
      <c r="E10" s="30">
        <f>D10*C10</f>
        <v>0</v>
      </c>
      <c r="F10" s="13"/>
      <c r="G10" s="38"/>
      <c r="H10" s="39"/>
      <c r="I10" s="40"/>
    </row>
    <row r="11" spans="1:16" x14ac:dyDescent="0.25">
      <c r="A11" s="32" t="s">
        <v>14</v>
      </c>
      <c r="B11" s="28">
        <v>2500000</v>
      </c>
      <c r="C11" s="29">
        <f>5/1</f>
        <v>5</v>
      </c>
      <c r="D11" s="28">
        <f>IF(B6&gt;B10,B6-B10,0)</f>
        <v>0</v>
      </c>
      <c r="E11" s="31">
        <f>IF((D11*C11)&gt;25000000,25000000,(D11*C11))</f>
        <v>0</v>
      </c>
      <c r="F11" s="13"/>
      <c r="G11" s="38"/>
      <c r="H11" s="39"/>
      <c r="I11" s="40"/>
    </row>
    <row r="12" spans="1:16" ht="15.75" thickBot="1" x14ac:dyDescent="0.3">
      <c r="A12" s="14"/>
      <c r="B12" s="15"/>
      <c r="C12" s="16"/>
      <c r="D12" s="16"/>
      <c r="E12" s="17"/>
      <c r="F12" s="13"/>
      <c r="G12" s="14"/>
      <c r="H12" s="25"/>
      <c r="I12" s="23"/>
    </row>
    <row r="13" spans="1:16" x14ac:dyDescent="0.25">
      <c r="G13" s="6"/>
      <c r="H13" s="6"/>
      <c r="I13" s="6"/>
    </row>
  </sheetData>
  <sheetProtection algorithmName="SHA-512" hashValue="JkcT87TVDWZq6oYLGgUsGHu1Jsuo0UXl5QYK2W/dcE0Kr1a73sbPCI59r4Ecl49nU0elNKqYZpnkzUsilpbdow==" saltValue="rQsU6fGYj5wGcD6W/YwlyA==" spinCount="100000" sheet="1" objects="1" scenarios="1"/>
  <mergeCells count="5">
    <mergeCell ref="A5:E5"/>
    <mergeCell ref="G10:I11"/>
    <mergeCell ref="G9:I9"/>
    <mergeCell ref="C6:E6"/>
    <mergeCell ref="A2: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Zarek, Jennifer</dc:creator>
  <cp:lastModifiedBy>Morrison, Jacquelyn</cp:lastModifiedBy>
  <dcterms:created xsi:type="dcterms:W3CDTF">2021-11-04T19:57:51Z</dcterms:created>
  <dcterms:modified xsi:type="dcterms:W3CDTF">2021-11-12T17:34:55Z</dcterms:modified>
</cp:coreProperties>
</file>